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common_IE\TMHMA ΑΞΙΟΛΟΓΗΣΗΣ\ΝΟΜΟΣ 4887\ΠΡΟΚΗΡΥΞΕΙΣ\ΜΕΤΑΠΟΙΗΣΗ\3η ΠΡΟΚΗΡΥΞΗ\ΟΡΙΣΤΙΚΟΣ ΠΙΝΑΚΑΣ\"/>
    </mc:Choice>
  </mc:AlternateContent>
  <bookViews>
    <workbookView xWindow="0" yWindow="0" windowWidth="28800" windowHeight="11715"/>
  </bookViews>
  <sheets>
    <sheet name="ΟΡΙΣΤΙΚΟΣ ΓΔΙΕ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O8" i="1" s="1"/>
  <c r="L8" i="1"/>
  <c r="N8" i="1"/>
  <c r="K9" i="1"/>
  <c r="N9" i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K10" i="1"/>
  <c r="O10" i="1" s="1"/>
  <c r="K11" i="1"/>
  <c r="O11" i="1" s="1"/>
  <c r="K12" i="1"/>
  <c r="O12" i="1" s="1"/>
  <c r="K13" i="1"/>
  <c r="O13" i="1" s="1"/>
  <c r="K14" i="1"/>
  <c r="O14" i="1" s="1"/>
  <c r="K15" i="1"/>
  <c r="O15" i="1" s="1"/>
  <c r="K16" i="1"/>
  <c r="O16" i="1" s="1"/>
  <c r="K17" i="1"/>
  <c r="O17" i="1" s="1"/>
  <c r="K18" i="1"/>
  <c r="O18" i="1" s="1"/>
  <c r="K19" i="1"/>
  <c r="O19" i="1" s="1"/>
  <c r="K20" i="1"/>
  <c r="O20" i="1" s="1"/>
  <c r="K21" i="1"/>
  <c r="O21" i="1" s="1"/>
  <c r="K22" i="1"/>
  <c r="O22" i="1" s="1"/>
  <c r="K23" i="1"/>
  <c r="O23" i="1" s="1"/>
  <c r="K24" i="1"/>
  <c r="O24" i="1" s="1"/>
  <c r="K25" i="1"/>
  <c r="O25" i="1" s="1"/>
  <c r="K26" i="1"/>
  <c r="O26" i="1" s="1"/>
  <c r="K27" i="1"/>
  <c r="O27" i="1" s="1"/>
  <c r="K28" i="1"/>
  <c r="O28" i="1" s="1"/>
  <c r="K29" i="1"/>
  <c r="O29" i="1" s="1"/>
  <c r="K30" i="1"/>
  <c r="O30" i="1" s="1"/>
  <c r="K31" i="1"/>
  <c r="O31" i="1" s="1"/>
  <c r="K32" i="1"/>
  <c r="O32" i="1" s="1"/>
  <c r="K33" i="1"/>
  <c r="O33" i="1" s="1"/>
  <c r="K34" i="1"/>
  <c r="O34" i="1" s="1"/>
  <c r="K35" i="1"/>
  <c r="O35" i="1" s="1"/>
  <c r="K36" i="1"/>
  <c r="O36" i="1" s="1"/>
  <c r="K37" i="1"/>
  <c r="O37" i="1" s="1"/>
  <c r="K38" i="1"/>
  <c r="O38" i="1" s="1"/>
  <c r="K39" i="1"/>
  <c r="O39" i="1" s="1"/>
  <c r="K40" i="1"/>
  <c r="O40" i="1" s="1"/>
  <c r="K41" i="1"/>
  <c r="O41" i="1" s="1"/>
  <c r="K42" i="1"/>
  <c r="O42" i="1" s="1"/>
  <c r="K43" i="1"/>
  <c r="O43" i="1" s="1"/>
  <c r="K44" i="1"/>
  <c r="O44" i="1" s="1"/>
  <c r="K45" i="1"/>
  <c r="O45" i="1" s="1"/>
  <c r="K46" i="1"/>
  <c r="O46" i="1" s="1"/>
  <c r="K47" i="1"/>
  <c r="O47" i="1" s="1"/>
  <c r="K48" i="1"/>
  <c r="O48" i="1" s="1"/>
  <c r="K49" i="1"/>
  <c r="O49" i="1" s="1"/>
  <c r="K50" i="1"/>
  <c r="O50" i="1" s="1"/>
  <c r="K51" i="1"/>
  <c r="O51" i="1" s="1"/>
  <c r="K52" i="1"/>
  <c r="O52" i="1" s="1"/>
  <c r="K53" i="1"/>
  <c r="O53" i="1" s="1"/>
  <c r="K54" i="1"/>
  <c r="O54" i="1" s="1"/>
  <c r="K55" i="1"/>
  <c r="O55" i="1" s="1"/>
  <c r="K56" i="1"/>
  <c r="O56" i="1" s="1"/>
  <c r="K57" i="1"/>
  <c r="O57" i="1" s="1"/>
  <c r="K58" i="1"/>
  <c r="O58" i="1" s="1"/>
  <c r="K59" i="1"/>
  <c r="O59" i="1" s="1"/>
  <c r="K60" i="1"/>
  <c r="O60" i="1" s="1"/>
  <c r="L9" i="1" l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O9" i="1"/>
</calcChain>
</file>

<file path=xl/sharedStrings.xml><?xml version="1.0" encoding="utf-8"?>
<sst xmlns="http://schemas.openxmlformats.org/spreadsheetml/2006/main" count="234" uniqueCount="184">
  <si>
    <t>ΠΕΡΙΦΕΡΕΙΑ ΚΕΝΤΡΙΚΗΣ ΜΑΚΕΔΟΝΙΑΣ</t>
  </si>
  <si>
    <t>092780133</t>
  </si>
  <si>
    <t>Κ.ΑΘΑΝΑΣΙΑΔΗΣ ΑΝΩΝΥΜΗ ΒΙΟΜΗΧΑΝ</t>
  </si>
  <si>
    <t>ΥΠΕ/07/8/19662/03</t>
  </si>
  <si>
    <t>099773833</t>
  </si>
  <si>
    <t xml:space="preserve"> CONDITO (ΚΟΝΤΙΤΟ) - ΑΝΩΝΥΜΗ Ε</t>
  </si>
  <si>
    <t>ΥΠΕ/07/8/16370/03</t>
  </si>
  <si>
    <t>ΠΕΡΙΦΕΡΕΙΑ ΚΡΗΤΗΣ</t>
  </si>
  <si>
    <t>094313606</t>
  </si>
  <si>
    <t>ΑΡΤΟΠΟΙΙΑ ΤΟ ΜΑΝΝΑ- Ν.ΤΣΑΤΣΑΡΩ</t>
  </si>
  <si>
    <t>ΥΠΕ/07/8/82212/03</t>
  </si>
  <si>
    <t>ΠΕΡΙΦΕΡΕΙΑ ΑΤΤΙΚΗΣ</t>
  </si>
  <si>
    <t>999307286</t>
  </si>
  <si>
    <t>WATT ΑΝΩΝΥΜΗ ΕΤΑΙΡΕΙΑ ΤΕΧΝΙΚΩΝ</t>
  </si>
  <si>
    <t>ΥΠΕ/07/8/53994/03</t>
  </si>
  <si>
    <t>081173131</t>
  </si>
  <si>
    <t>ΚΑΘΕΡΗΣ ΑΝΩΝΥΜΗ ΒΙΟΤΕΧΝΙΚΗ ΚΑΙ</t>
  </si>
  <si>
    <t>ΥΠΕ/07/8/98891/03</t>
  </si>
  <si>
    <t>084205083</t>
  </si>
  <si>
    <t>MILKPLAN ΑΝΩΝΥΜH ΕΤΑΙΡΕΙΑ</t>
  </si>
  <si>
    <t>ΥΠΕ/07/8/86826/03</t>
  </si>
  <si>
    <t>ΠΕΡΙΦΕΡΕΙΑ ΝΟΤΙΟΥ ΑΙΓΑΙΟΥ</t>
  </si>
  <si>
    <t>094109379</t>
  </si>
  <si>
    <t>ΒΑΠ ΑΝΩΝΥΜΟΣ ΒΙΟΤΕΧΝΙΚΗ ΚΑΙ ΕΜ</t>
  </si>
  <si>
    <t>ΥΠΕ/07/8/73231/03</t>
  </si>
  <si>
    <t>ΠΕΡΙΦΕΡΕΙΑ ΣΤΕΡΕΑΣ ΕΛΛΑΔΑΣ</t>
  </si>
  <si>
    <t>095041631</t>
  </si>
  <si>
    <t xml:space="preserve">ΑΛΟΥΜΙΝΙΟΝ ΘΑΛΑΣΣΙΝΟΣ ΑΝΩΝΥΜΗ </t>
  </si>
  <si>
    <t>ΥΠΕ/07/8/25199/03</t>
  </si>
  <si>
    <t>802957329</t>
  </si>
  <si>
    <t>ROBOTIC INCUBATION CENTRE Ι.Κ.</t>
  </si>
  <si>
    <t>ΥΠΕ/07/8/95043/03</t>
  </si>
  <si>
    <t>ΠΕΡΙΦΕΡΕΙΑ ΔΥΤΙΚΗΣ ΕΛΛΑΔΑΣ</t>
  </si>
  <si>
    <t>081037004</t>
  </si>
  <si>
    <t xml:space="preserve"> ΟΔΟΣ  ΑΝΩΝΥΜΗ ΤΕΧΝΙΚΗ, ΕΡΓΟΛΗ</t>
  </si>
  <si>
    <t>ΥΠΕ/07/8/91289/03</t>
  </si>
  <si>
    <t>999485724</t>
  </si>
  <si>
    <t xml:space="preserve">ΔΙΑΚΙΝΗΣΙΣ  ΚΡΗΤΗΣ  ΑΝΩΝΥΜΟΣ  </t>
  </si>
  <si>
    <t>ΥΠΕ/07/8/48541/03</t>
  </si>
  <si>
    <t>094389649</t>
  </si>
  <si>
    <t>ΛΑΤΟΜΕΙΑ ΧΟΡΔΑΚΙΟΥ ΑΕ</t>
  </si>
  <si>
    <t>ΥΠΕ/07/8/11480/03</t>
  </si>
  <si>
    <t>ΠΕΡΙΦΕΡΕΙΑ ΠΕΛΟΠΟΝΝΗΣΟΥ</t>
  </si>
  <si>
    <t>999403378</t>
  </si>
  <si>
    <t>ΜΙΧΑΗΛ ΓΛΥΝΟΣ ΜΟΝΟΠΡΟΣΩΠΗ ΑΝΩΝ</t>
  </si>
  <si>
    <t>ΥΠΕ/07/8/59942/03</t>
  </si>
  <si>
    <t>093291347</t>
  </si>
  <si>
    <t>ΔΙΓΕΝΗΣ ΑΝΩΝΥΜΗ ΒΙΟΜΗΧΑΝΙΚΗ ΕΜ</t>
  </si>
  <si>
    <t>ΥΠΕ/07/8/27943/03</t>
  </si>
  <si>
    <t>999981953</t>
  </si>
  <si>
    <t>CRETA ECO - PHOENIX ΑΝΩΝΥΜΗ ΕΤ</t>
  </si>
  <si>
    <t>ΥΠΕ/07/8/73114/03</t>
  </si>
  <si>
    <t>802515607</t>
  </si>
  <si>
    <t>MELICO Διαχείριση Εφοδιαστικής</t>
  </si>
  <si>
    <t>ΥΠΕ/07/8/07273/03</t>
  </si>
  <si>
    <t>800752156</t>
  </si>
  <si>
    <t xml:space="preserve"> BETA WOOD  ΜΟΝΟΠΡΟΣΩΠΗ  ΑΝΩΝΥ</t>
  </si>
  <si>
    <t>ΥΠΕ/07/8/06385/03</t>
  </si>
  <si>
    <t>082002376</t>
  </si>
  <si>
    <t xml:space="preserve">ΥΙΟΙ ΝΙΚΟΛΑΟΥ ΠΑΡΑΣΧΗ ΚΑΙ ΣΙΑ </t>
  </si>
  <si>
    <t>ΥΠΕ/07/8/29604/03</t>
  </si>
  <si>
    <t>800718716</t>
  </si>
  <si>
    <t>AGAL Ι.Κ.Ε.</t>
  </si>
  <si>
    <t>ΥΠΕ/07/8/15385/03</t>
  </si>
  <si>
    <t>998314359</t>
  </si>
  <si>
    <t>ΓΡΑΦΙΚΕΣ ΤΕΧΝΕΣ - ΚΥΤΙΟΠΟΙΙΑ Μ</t>
  </si>
  <si>
    <t>ΥΠΕ/07/8/87433/03</t>
  </si>
  <si>
    <t>998934837</t>
  </si>
  <si>
    <t>NATURAL SOFT ΑΝΩΝΥΜΗ ΕΤΑΙΡΕΙΑ</t>
  </si>
  <si>
    <t>ΥΠΕ/07/8/88741/03</t>
  </si>
  <si>
    <t>998478410</t>
  </si>
  <si>
    <t>ΕΛΛΗΝΙΚΗ ΑΝΑΚΥΚΛΩΣΗ ΨΥΓΕΙΩΝ ΑΝ</t>
  </si>
  <si>
    <t>ΥΠΕ/07/8/64949/03</t>
  </si>
  <si>
    <t>095205943</t>
  </si>
  <si>
    <t>INJEGOV ΠΡΟΗΓΜΕΝΕΣ ΜΗΧΑΝΙΚΕΣ Ε</t>
  </si>
  <si>
    <t>ΥΠΕ/07/8/76071/03</t>
  </si>
  <si>
    <t>ΑΡΤΟΠΟΙΙΑ ΄΄ΤΟ ΜΑΝΝΑ΄΄ Ν. ΤΣΑΤ</t>
  </si>
  <si>
    <t>ΥΠΕ/07/8/14866/03</t>
  </si>
  <si>
    <t>099870370</t>
  </si>
  <si>
    <t>ECOPAPER PRINTING ΑΝΩΝΥΜΗ ΕΤΑΙ</t>
  </si>
  <si>
    <t>ΥΠΕ/07/8/51768/03</t>
  </si>
  <si>
    <t>094192670</t>
  </si>
  <si>
    <t xml:space="preserve">ΠΑΤΡΑΪΚΗ ΒΙΟΜΗΧΑΝΙΑ ΠΛΑΣΤΙΚΩΝ </t>
  </si>
  <si>
    <t>ΥΠΕ/07/8/46442/03</t>
  </si>
  <si>
    <t>094221122</t>
  </si>
  <si>
    <t>ΑΝΩΝΥΜΗ ΒΙΟΤΕΧΝΙΚΗ ΚΑΙ ΕΜΠΟΡΙΚ</t>
  </si>
  <si>
    <t>ΥΠΕ/07/8/04029/03</t>
  </si>
  <si>
    <t>092761470</t>
  </si>
  <si>
    <t>ΤΖΕΛΟΣ ΕΥΑΓ ΑΝΑΣΤΑΣΙΟΣ ΚΑΙ ΣΙΑ</t>
  </si>
  <si>
    <t>ΥΠΕ/07/8/29705/03</t>
  </si>
  <si>
    <t>099435543</t>
  </si>
  <si>
    <t>ΕΛΛΑΣ ΧΑΡΤ ΕΤΑΙΡΙΑ ΠΕΡΙΟΡΙΣΜΕΝ</t>
  </si>
  <si>
    <t>ΥΠΕ/07/8/10657/03</t>
  </si>
  <si>
    <t>800636599</t>
  </si>
  <si>
    <t>ΑΛΕΑΤΥΠΟΣ ΑΝΩΝΥΜΗ ΕΤΑΙΡΕΙΑ</t>
  </si>
  <si>
    <t>ΥΠΕ/07/8/82533/03</t>
  </si>
  <si>
    <t>ΥΠΕ/07/8/77818/03</t>
  </si>
  <si>
    <t>094192644</t>
  </si>
  <si>
    <t>ΒΙΟΜΗΧΑΝΙΚΕΣ ΜΕΤΑΛΛΙΚΕΣ ΚΑΤΑΣΚ</t>
  </si>
  <si>
    <t>ΥΠΕ/07/8/00085/03</t>
  </si>
  <si>
    <t>997230443</t>
  </si>
  <si>
    <t>ΓΙΑΝΝΑΤΟΥ ΒΑΣΙΛΙΚΗ ΣΥΣΚΕΥΑΣΙΕΣ</t>
  </si>
  <si>
    <t>ΥΠΕ/07/8/86585/03</t>
  </si>
  <si>
    <t>099196969</t>
  </si>
  <si>
    <t>NOVATEC - ΑΝΩΝΥΜΗ ΕΤΑΙΡΕΙΑ ΚΑΤ</t>
  </si>
  <si>
    <t>ΥΠΕ/07/8/97802/03</t>
  </si>
  <si>
    <t>ΥΠΕ/07/8/74263/03</t>
  </si>
  <si>
    <t>094452286</t>
  </si>
  <si>
    <t>Palaplast ΑΝΩΝΥΜΗ ΕΤΑΙΡΙΑ - ΒΙ</t>
  </si>
  <si>
    <t>ΥΠΕ/07/8/77113/03</t>
  </si>
  <si>
    <t>094209249</t>
  </si>
  <si>
    <t>ΖΑΧΑΡΙΑΣ ΣΑΜΠΑΘΙΑΝΑΚΗΣ ΑΝΩΝΥΜΗ</t>
  </si>
  <si>
    <t>ΥΠΕ/07/8/77072/03</t>
  </si>
  <si>
    <t>099360203</t>
  </si>
  <si>
    <t xml:space="preserve"> RESILUX ΕΤΑΙΡΕΙΑ ΣΥΣΚΕΥΑΣΙΩΝ </t>
  </si>
  <si>
    <t>ΥΠΕ/07/8/07801/03</t>
  </si>
  <si>
    <t>093903589</t>
  </si>
  <si>
    <t>ΚΥΡΙΑΚΙΔΗΣ ΒΑΣΙΛΕΙΟΣ ΑΝΩΝΥΜΗ Β</t>
  </si>
  <si>
    <t>ΥΠΕ/07/8/26194/03</t>
  </si>
  <si>
    <t>ΠΕΡΙΦΕΡΕΙΑ ΘΕΣΣΑΛΙΑΣ</t>
  </si>
  <si>
    <t>094044334</t>
  </si>
  <si>
    <t>ΕΥΡΗΚΑ ΕΛΛΑΣ ΑΝΩΝΥΜΟΣ ΕΤΑΙΡΕΙΑ</t>
  </si>
  <si>
    <t>ΥΠΕ/07/8/02979/03</t>
  </si>
  <si>
    <t>996648456</t>
  </si>
  <si>
    <t>PEGASUS ASTRO CO. LTD ΥΠΟΚΑΤΑΣ</t>
  </si>
  <si>
    <t>ΥΠΕ/07/8/39408/03</t>
  </si>
  <si>
    <t>802002722</t>
  </si>
  <si>
    <t>ΘΕΟΦΙΛΑΚΗ ΚΑΛΛΙΟΠΗ ΜΟΝΟΠΡΟΣΩΠΗ</t>
  </si>
  <si>
    <t>ΥΠΕ/07/8/60692/03</t>
  </si>
  <si>
    <t>800322064</t>
  </si>
  <si>
    <t>ALTUS LSA ΕΜΠΟΡΙΚΗ ΚΑΤΑΣΚΕΥΑΣΤ</t>
  </si>
  <si>
    <t>ΥΠΕ/07/8/43341/03</t>
  </si>
  <si>
    <t>094147175</t>
  </si>
  <si>
    <t>ISOMAT ΑΝΩΝΥΜΗ ΒΙΟΜΗΧΑΝΙΚΗ ΚΑΙ</t>
  </si>
  <si>
    <t>ΥΠΕ/07/8/75970/03</t>
  </si>
  <si>
    <t>094457720</t>
  </si>
  <si>
    <t>ΘΕΩΝ ΑΙΣΘΗΤΗΡΕΣ Μονοπρόσωπη Αν</t>
  </si>
  <si>
    <t>ΥΠΕ/07/8/02689/03</t>
  </si>
  <si>
    <t>094263280</t>
  </si>
  <si>
    <t>ΚΑΤΡΑΔΗΣ -ΣΧΟΙΝΙΑ ΝΑΥΤΙΛΙΑΣ ΑΝ</t>
  </si>
  <si>
    <t>ΥΠΕ/07/8/68664/03</t>
  </si>
  <si>
    <t>998863385</t>
  </si>
  <si>
    <t>ΕΜΜΑΝΟΥΗΛ ΚΟΥΒΙΔΗΣ ΑΝΩΝΥΜΗ ΒΙΟ</t>
  </si>
  <si>
    <t>ΥΠΕ/07/8/27284/03</t>
  </si>
  <si>
    <t>094085088</t>
  </si>
  <si>
    <t>ΔΑΪΟΣ-ΠΛΑΣΤΙΚΑ ΑΝΩΝΥΜΗ ΒΙΟΜΗΧΑ</t>
  </si>
  <si>
    <t>ΥΠΕ/07/8/74639/03</t>
  </si>
  <si>
    <t>094114365</t>
  </si>
  <si>
    <t xml:space="preserve">Δ. ΣΟΦΡΑΣ-ΜΑΣΙΝΑ ΤΕΑΜ ΑΝΩΝΥΜΗ </t>
  </si>
  <si>
    <t>ΥΠΕ/07/8/31789/03</t>
  </si>
  <si>
    <t>998940611</t>
  </si>
  <si>
    <t>POLIECO HELLAS ΑΝΩΝΥΜΗ ΕΜΠΟΡΙΚ</t>
  </si>
  <si>
    <t>ΥΠΕ/07/8/05740/03</t>
  </si>
  <si>
    <t>095630517</t>
  </si>
  <si>
    <t>ΕΛΒΙΟΜΕΞ ΕΛΛΗΝΙΚΗ ΒΙΟΜΗΧΑΝΙΑ Μ</t>
  </si>
  <si>
    <t>ΥΠΕ/07/8/09845/03</t>
  </si>
  <si>
    <t>094258176</t>
  </si>
  <si>
    <t>HB BODY ΒΙΟΜΗΧΑΝΙΑ ΕΠΙΧΡΙΣΜΑΤΩ</t>
  </si>
  <si>
    <t>ΥΠΕ/07/8/53598/03</t>
  </si>
  <si>
    <t>094046978</t>
  </si>
  <si>
    <t>ΠΛΑΣΤΙΚΑ ΚΡΗΤΗΣ ΑΝΩΝΥΜΟΣ ΒΙΟΜΗ</t>
  </si>
  <si>
    <t>ΥΠΕ/07/8/79832/03</t>
  </si>
  <si>
    <t>Σύνολο Ενισχύσεων Φορέα (Α+Β+Γ+Δ)</t>
  </si>
  <si>
    <t>Σωρευτικό Άθροισμα Ενισχύσεων (Δ) Επενδυτικών Σχεδίων</t>
  </si>
  <si>
    <t>Ενισχυόμενο Κόστος Ε/Σ</t>
  </si>
  <si>
    <t>Σωρευτικό Άθροισμα Ενισχύσεων (Α+Β+Γ) Επενδυτικών Σχεδίων</t>
  </si>
  <si>
    <t>Σύνολο Ενισχύσεων Φορέα (Α+Β+Γ)</t>
  </si>
  <si>
    <t>Φορολογική Απαλλαγή (Δ)</t>
  </si>
  <si>
    <t>Επιδότηση Κόστους Δημιουργούμενης Απασχόλησης (Γ)</t>
  </si>
  <si>
    <t>Επιδότηση Χρηματοδοτικής Μίσθωσης (B)</t>
  </si>
  <si>
    <t>Επιχορήγηση Συμβατικής Επένδυσης (A)</t>
  </si>
  <si>
    <t>Συνολική Βαθμολογία</t>
  </si>
  <si>
    <t xml:space="preserve">Περιφέρεια (NUTS-2)
</t>
  </si>
  <si>
    <t>ΑΦΜ</t>
  </si>
  <si>
    <t>Επωνυμία Επιχείρησης</t>
  </si>
  <si>
    <t>Κωδικός Φακέλου</t>
  </si>
  <si>
    <t>Κατάταξη Συνολικού Βαθμού</t>
  </si>
  <si>
    <t>Καθεστώς</t>
  </si>
  <si>
    <t>N4887 - ΜΕΤΑΠΟΙΗΣΗ – ΕΦΟΔΙΑΣΤΙΚΗ ΑΛΥΣΙΔΑ</t>
  </si>
  <si>
    <t>Φορέας Υποδοχής</t>
  </si>
  <si>
    <t>ΓΕΝΙΚΗ ΔΙΕΥΘΥΝΣΗ ΑΝΑΠΤΥΞΙΑΚΩΝ ΝΟΜΩΝ ΚΑΙ ΑΜΕΣΩΝ ΞΕΝΩΝ ΕΠΕΝΔΥΣΕΩΝ</t>
  </si>
  <si>
    <t>Κύκλος Υποβολών</t>
  </si>
  <si>
    <t>Γ' Κύκλος</t>
  </si>
  <si>
    <t xml:space="preserve">ΟΡΙΣΤΙΚΟΣ ΠΙΝΑΚΑΣ ΑΠΟΤΕΛΕΣΜΑΤΩΝ ΑΞΙΟΛΟΓΗΣΗΣ ΕΠΕΝΔΥΤΙΚΩΝ ΣΧΕΔΙΩΝ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</si>
</sst>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€&quot;;\-#,##0.00\ &quot;€&quot;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Arial"/>
      <family val="2"/>
      <charset val="161"/>
    </font>
    <font>
      <b/>
      <sz val="14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1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5175B9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 style="thin">
        <color indexed="64"/>
      </left>
      <right/>
      <top/>
      <bottom/>
      <diagonal/>
    </border>
    <border>
      <left style="thin">
        <color rgb="FFCACAD9"/>
      </left>
      <right/>
      <top style="thin">
        <color rgb="FFCACAD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7" fontId="1" fillId="2" borderId="1" xfId="0" applyNumberFormat="1" applyFont="1" applyFill="1" applyBorder="1"/>
    <xf numFmtId="7" fontId="1" fillId="2" borderId="2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49" fontId="5" fillId="6" borderId="2" xfId="0" applyNumberFormat="1" applyFont="1" applyFill="1" applyBorder="1" applyAlignment="1">
      <alignment horizontal="center" vertical="center" wrapText="1"/>
    </xf>
    <xf numFmtId="49" fontId="3" fillId="4" borderId="8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left" vertical="center" wrapText="1"/>
    </xf>
    <xf numFmtId="49" fontId="4" fillId="5" borderId="2" xfId="0" applyNumberFormat="1" applyFont="1" applyFill="1" applyBorder="1" applyAlignment="1">
      <alignment horizontal="left" vertical="center"/>
    </xf>
    <xf numFmtId="49" fontId="4" fillId="5" borderId="10" xfId="0" applyNumberFormat="1" applyFont="1" applyFill="1" applyBorder="1" applyAlignment="1">
      <alignment horizontal="left" vertical="center"/>
    </xf>
    <xf numFmtId="49" fontId="4" fillId="5" borderId="11" xfId="0" applyNumberFormat="1" applyFont="1" applyFill="1" applyBorder="1" applyAlignment="1">
      <alignment horizontal="left" vertical="center"/>
    </xf>
    <xf numFmtId="49" fontId="4" fillId="5" borderId="12" xfId="0" applyNumberFormat="1" applyFont="1" applyFill="1" applyBorder="1" applyAlignment="1">
      <alignment horizontal="left" vertical="center"/>
    </xf>
  </cellXfs>
  <cellStyles count="1">
    <cellStyle name="Κανονικό" xfId="0" builtinId="0"/>
  </cellStyles>
  <dxfs count="4">
    <dxf>
      <fill>
        <patternFill patternType="solid">
          <bgColor indexed="42"/>
        </patternFill>
      </fill>
    </dxf>
    <dxf>
      <fill>
        <patternFill patternType="solid">
          <bgColor indexed="51"/>
        </patternFill>
      </fill>
    </dxf>
    <dxf>
      <fill>
        <patternFill patternType="solid">
          <bgColor indexed="51"/>
        </patternFill>
      </fill>
    </dxf>
    <dxf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HMA%20&#913;&#926;&#921;&#927;&#923;&#927;&#915;&#919;&#931;&#919;&#931;/&#925;&#927;&#924;&#927;&#931;%204887/&#928;&#929;&#927;&#922;&#919;&#929;&#933;&#926;&#917;&#921;&#931;/&#924;&#917;&#932;&#913;&#928;&#927;&#921;&#919;&#931;&#919;/3&#951;%20&#928;&#929;&#927;&#922;&#919;&#929;&#933;&#926;&#919;/&#932;&#917;&#923;&#921;&#922;&#919;%20&#922;&#913;&#932;&#913;&#925;&#927;&#924;&#919;/&#922;&#913;&#932;&#913;&#925;&#927;&#924;&#917;&#931;%20%20&#924;&#917;%20&#924;&#913;&#920;&#929;&#913;%20&#924;&#917;&#932;&#913;&#928;&#927;&#921;&#919;&#931;&#919;%20&#915;%20&#927;&#929;&#921;&#931;&#932;&#921;&#922;&#927;&#931;%20-6-2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ΤΕΛΙΚΟΣ ΠΙΝΑΚΑΣ ΚΑΤΑΤΑΞΗΣ"/>
      <sheetName val="ΚΑΤΑΝΟΜΗ ΑΝΑ ΠΕΡΙΦΕΡΕΙΑ"/>
      <sheetName val="ΕΠΙΤΥΧΟΝΤΕΣ"/>
      <sheetName val="ΟΡΙΣΤΙΚΟΣ ΜΑΘΡΑ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workbookViewId="0">
      <selection activeCell="H18" sqref="H18"/>
    </sheetView>
  </sheetViews>
  <sheetFormatPr defaultRowHeight="15" x14ac:dyDescent="0.25"/>
  <cols>
    <col min="1" max="1" width="10.5703125" customWidth="1"/>
    <col min="2" max="2" width="18" bestFit="1" customWidth="1"/>
    <col min="3" max="3" width="38.42578125" customWidth="1"/>
    <col min="4" max="4" width="10" bestFit="1" customWidth="1"/>
    <col min="5" max="5" width="37.7109375" customWidth="1"/>
    <col min="6" max="6" width="10.42578125" customWidth="1"/>
    <col min="7" max="7" width="19.28515625" customWidth="1"/>
    <col min="8" max="8" width="18" customWidth="1"/>
    <col min="9" max="9" width="19.140625" customWidth="1"/>
    <col min="10" max="10" width="20.28515625" customWidth="1"/>
    <col min="11" max="11" width="19.7109375" customWidth="1"/>
    <col min="12" max="12" width="21.85546875" customWidth="1"/>
    <col min="13" max="13" width="18.5703125" customWidth="1"/>
    <col min="14" max="14" width="20" customWidth="1"/>
    <col min="15" max="15" width="24.28515625" customWidth="1"/>
  </cols>
  <sheetData>
    <row r="1" spans="1:15" ht="24.6" customHeight="1" x14ac:dyDescent="0.25"/>
    <row r="2" spans="1:15" ht="24" customHeight="1" x14ac:dyDescent="0.25">
      <c r="A2" s="10" t="s">
        <v>177</v>
      </c>
      <c r="B2" s="12" t="s">
        <v>178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4" customHeight="1" x14ac:dyDescent="0.25">
      <c r="A3" s="10" t="s">
        <v>179</v>
      </c>
      <c r="B3" s="15" t="s">
        <v>180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24" customHeight="1" x14ac:dyDescent="0.25">
      <c r="A4" s="14" t="s">
        <v>181</v>
      </c>
      <c r="B4" s="16" t="s">
        <v>182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4" customHeight="1" x14ac:dyDescent="0.25">
      <c r="A5" s="11" t="s">
        <v>183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7" spans="1:15" ht="36" x14ac:dyDescent="0.25">
      <c r="A7" s="9" t="s">
        <v>176</v>
      </c>
      <c r="B7" s="6" t="s">
        <v>175</v>
      </c>
      <c r="C7" s="8" t="s">
        <v>174</v>
      </c>
      <c r="D7" s="8" t="s">
        <v>173</v>
      </c>
      <c r="E7" s="7" t="s">
        <v>172</v>
      </c>
      <c r="F7" s="6" t="s">
        <v>171</v>
      </c>
      <c r="G7" s="6" t="s">
        <v>170</v>
      </c>
      <c r="H7" s="6" t="s">
        <v>169</v>
      </c>
      <c r="I7" s="6" t="s">
        <v>168</v>
      </c>
      <c r="J7" s="6" t="s">
        <v>167</v>
      </c>
      <c r="K7" s="6" t="s">
        <v>166</v>
      </c>
      <c r="L7" s="6" t="s">
        <v>165</v>
      </c>
      <c r="M7" s="6" t="s">
        <v>164</v>
      </c>
      <c r="N7" s="6" t="s">
        <v>163</v>
      </c>
      <c r="O7" s="5" t="s">
        <v>162</v>
      </c>
    </row>
    <row r="8" spans="1:15" x14ac:dyDescent="0.25">
      <c r="A8" s="4">
        <v>1</v>
      </c>
      <c r="B8" s="3" t="s">
        <v>161</v>
      </c>
      <c r="C8" s="3" t="s">
        <v>160</v>
      </c>
      <c r="D8" s="3" t="s">
        <v>159</v>
      </c>
      <c r="E8" s="3" t="s">
        <v>7</v>
      </c>
      <c r="F8" s="3">
        <v>96.16</v>
      </c>
      <c r="G8" s="2">
        <v>0</v>
      </c>
      <c r="H8" s="2">
        <v>0</v>
      </c>
      <c r="I8" s="2">
        <v>0</v>
      </c>
      <c r="J8" s="2">
        <v>4764310.08</v>
      </c>
      <c r="K8" s="2">
        <f>SUM(G8:I8)</f>
        <v>0</v>
      </c>
      <c r="L8" s="2">
        <f>SUM(G8:I8)</f>
        <v>0</v>
      </c>
      <c r="M8" s="2">
        <v>9925646</v>
      </c>
      <c r="N8" s="2">
        <f>J8</f>
        <v>4764310.08</v>
      </c>
      <c r="O8" s="1">
        <f>K8+J8</f>
        <v>4764310.08</v>
      </c>
    </row>
    <row r="9" spans="1:15" x14ac:dyDescent="0.25">
      <c r="A9" s="4">
        <v>2</v>
      </c>
      <c r="B9" s="3" t="s">
        <v>158</v>
      </c>
      <c r="C9" s="3" t="s">
        <v>157</v>
      </c>
      <c r="D9" s="3" t="s">
        <v>156</v>
      </c>
      <c r="E9" s="3" t="s">
        <v>0</v>
      </c>
      <c r="F9" s="3">
        <v>92.79</v>
      </c>
      <c r="G9" s="2">
        <v>0</v>
      </c>
      <c r="H9" s="2">
        <v>0</v>
      </c>
      <c r="I9" s="2">
        <v>0</v>
      </c>
      <c r="J9" s="2">
        <v>3165216.52</v>
      </c>
      <c r="K9" s="2">
        <f>SUM(G9:I9)</f>
        <v>0</v>
      </c>
      <c r="L9" s="2">
        <f>L8+K9</f>
        <v>0</v>
      </c>
      <c r="M9" s="2">
        <v>7913041.2999999998</v>
      </c>
      <c r="N9" s="2">
        <f>N8+J9</f>
        <v>7929526.5999999996</v>
      </c>
      <c r="O9" s="1">
        <f>K9+J9</f>
        <v>3165216.52</v>
      </c>
    </row>
    <row r="10" spans="1:15" x14ac:dyDescent="0.25">
      <c r="A10" s="4">
        <v>3</v>
      </c>
      <c r="B10" s="3" t="s">
        <v>155</v>
      </c>
      <c r="C10" s="3" t="s">
        <v>154</v>
      </c>
      <c r="D10" s="3" t="s">
        <v>153</v>
      </c>
      <c r="E10" s="3" t="s">
        <v>25</v>
      </c>
      <c r="F10" s="3">
        <v>88</v>
      </c>
      <c r="G10" s="2">
        <v>0</v>
      </c>
      <c r="H10" s="2">
        <v>0</v>
      </c>
      <c r="I10" s="2">
        <v>0</v>
      </c>
      <c r="J10" s="2">
        <v>471337.69</v>
      </c>
      <c r="K10" s="2">
        <f>SUM(G10:I10)</f>
        <v>0</v>
      </c>
      <c r="L10" s="2">
        <f>L9+K10</f>
        <v>0</v>
      </c>
      <c r="M10" s="2">
        <v>785562.82</v>
      </c>
      <c r="N10" s="2">
        <f>N9+J10</f>
        <v>8400864.2899999991</v>
      </c>
      <c r="O10" s="1">
        <f>K10+J10</f>
        <v>471337.69</v>
      </c>
    </row>
    <row r="11" spans="1:15" x14ac:dyDescent="0.25">
      <c r="A11" s="4">
        <v>4</v>
      </c>
      <c r="B11" s="3" t="s">
        <v>152</v>
      </c>
      <c r="C11" s="3" t="s">
        <v>151</v>
      </c>
      <c r="D11" s="3" t="s">
        <v>150</v>
      </c>
      <c r="E11" s="3" t="s">
        <v>0</v>
      </c>
      <c r="F11" s="3">
        <v>87.4</v>
      </c>
      <c r="G11" s="2">
        <v>0</v>
      </c>
      <c r="H11" s="2">
        <v>0</v>
      </c>
      <c r="I11" s="2">
        <v>0</v>
      </c>
      <c r="J11" s="2">
        <v>1483243.86</v>
      </c>
      <c r="K11" s="2">
        <f>SUM(G11:I11)</f>
        <v>0</v>
      </c>
      <c r="L11" s="2">
        <f>L10+K11</f>
        <v>0</v>
      </c>
      <c r="M11" s="2">
        <v>2966487.72</v>
      </c>
      <c r="N11" s="2">
        <f>N10+J11</f>
        <v>9884108.1499999985</v>
      </c>
      <c r="O11" s="1">
        <f>K11+J11</f>
        <v>1483243.86</v>
      </c>
    </row>
    <row r="12" spans="1:15" x14ac:dyDescent="0.25">
      <c r="A12" s="4">
        <v>5</v>
      </c>
      <c r="B12" s="3" t="s">
        <v>149</v>
      </c>
      <c r="C12" s="3" t="s">
        <v>148</v>
      </c>
      <c r="D12" s="3" t="s">
        <v>147</v>
      </c>
      <c r="E12" s="3" t="s">
        <v>11</v>
      </c>
      <c r="F12" s="3">
        <v>86.54</v>
      </c>
      <c r="G12" s="2">
        <v>0</v>
      </c>
      <c r="H12" s="2">
        <v>0</v>
      </c>
      <c r="I12" s="2">
        <v>0</v>
      </c>
      <c r="J12" s="2">
        <v>647445.4</v>
      </c>
      <c r="K12" s="2">
        <f>SUM(G12:I12)</f>
        <v>0</v>
      </c>
      <c r="L12" s="2">
        <f>L11+K12</f>
        <v>0</v>
      </c>
      <c r="M12" s="2">
        <v>1849844</v>
      </c>
      <c r="N12" s="2">
        <f>N11+J12</f>
        <v>10531553.549999999</v>
      </c>
      <c r="O12" s="1">
        <f>K12+J12</f>
        <v>647445.4</v>
      </c>
    </row>
    <row r="13" spans="1:15" x14ac:dyDescent="0.25">
      <c r="A13" s="4">
        <v>6</v>
      </c>
      <c r="B13" s="3" t="s">
        <v>146</v>
      </c>
      <c r="C13" s="3" t="s">
        <v>145</v>
      </c>
      <c r="D13" s="3" t="s">
        <v>144</v>
      </c>
      <c r="E13" s="3" t="s">
        <v>0</v>
      </c>
      <c r="F13" s="3">
        <v>85.4</v>
      </c>
      <c r="G13" s="2">
        <v>0</v>
      </c>
      <c r="H13" s="2">
        <v>0</v>
      </c>
      <c r="I13" s="2">
        <v>0</v>
      </c>
      <c r="J13" s="2">
        <v>4750000</v>
      </c>
      <c r="K13" s="2">
        <f>SUM(G13:I13)</f>
        <v>0</v>
      </c>
      <c r="L13" s="2">
        <f>L12+K13</f>
        <v>0</v>
      </c>
      <c r="M13" s="2">
        <v>9500000</v>
      </c>
      <c r="N13" s="2">
        <f>N12+J13</f>
        <v>15281553.549999999</v>
      </c>
      <c r="O13" s="1">
        <f>K13+J13</f>
        <v>4750000</v>
      </c>
    </row>
    <row r="14" spans="1:15" x14ac:dyDescent="0.25">
      <c r="A14" s="4">
        <v>7</v>
      </c>
      <c r="B14" s="3" t="s">
        <v>143</v>
      </c>
      <c r="C14" s="3" t="s">
        <v>142</v>
      </c>
      <c r="D14" s="3" t="s">
        <v>141</v>
      </c>
      <c r="E14" s="3" t="s">
        <v>7</v>
      </c>
      <c r="F14" s="3">
        <v>84.65</v>
      </c>
      <c r="G14" s="2">
        <v>12630925.9</v>
      </c>
      <c r="H14" s="2">
        <v>0</v>
      </c>
      <c r="I14" s="2">
        <v>0</v>
      </c>
      <c r="J14" s="2">
        <v>0</v>
      </c>
      <c r="K14" s="2">
        <f>SUM(G14:I14)</f>
        <v>12630925.9</v>
      </c>
      <c r="L14" s="2">
        <f>L13+K14</f>
        <v>12630925.9</v>
      </c>
      <c r="M14" s="2">
        <v>18044179.850000001</v>
      </c>
      <c r="N14" s="2">
        <f>N13+J14</f>
        <v>15281553.549999999</v>
      </c>
      <c r="O14" s="1">
        <f>K14+J14</f>
        <v>12630925.9</v>
      </c>
    </row>
    <row r="15" spans="1:15" x14ac:dyDescent="0.25">
      <c r="A15" s="4">
        <v>8</v>
      </c>
      <c r="B15" s="3" t="s">
        <v>140</v>
      </c>
      <c r="C15" s="3" t="s">
        <v>139</v>
      </c>
      <c r="D15" s="3" t="s">
        <v>138</v>
      </c>
      <c r="E15" s="3" t="s">
        <v>25</v>
      </c>
      <c r="F15" s="3">
        <v>83.38</v>
      </c>
      <c r="G15" s="2">
        <v>681640</v>
      </c>
      <c r="H15" s="2">
        <v>0</v>
      </c>
      <c r="I15" s="2">
        <v>0</v>
      </c>
      <c r="J15" s="2">
        <v>0</v>
      </c>
      <c r="K15" s="2">
        <f>SUM(G15:I15)</f>
        <v>681640</v>
      </c>
      <c r="L15" s="2">
        <f>L14+K15</f>
        <v>13312565.9</v>
      </c>
      <c r="M15" s="2">
        <v>1704100</v>
      </c>
      <c r="N15" s="2">
        <f>N14+J15</f>
        <v>15281553.549999999</v>
      </c>
      <c r="O15" s="1">
        <f>K15+J15</f>
        <v>681640</v>
      </c>
    </row>
    <row r="16" spans="1:15" x14ac:dyDescent="0.25">
      <c r="A16" s="4">
        <v>9</v>
      </c>
      <c r="B16" s="3" t="s">
        <v>137</v>
      </c>
      <c r="C16" s="3" t="s">
        <v>136</v>
      </c>
      <c r="D16" s="3" t="s">
        <v>135</v>
      </c>
      <c r="E16" s="3" t="s">
        <v>11</v>
      </c>
      <c r="F16" s="3">
        <v>83</v>
      </c>
      <c r="G16" s="2">
        <v>0</v>
      </c>
      <c r="H16" s="2">
        <v>0</v>
      </c>
      <c r="I16" s="2">
        <v>0</v>
      </c>
      <c r="J16" s="2">
        <v>1927320.63</v>
      </c>
      <c r="K16" s="2">
        <f>SUM(G16:I16)</f>
        <v>0</v>
      </c>
      <c r="L16" s="2">
        <f>L15+K16</f>
        <v>13312565.9</v>
      </c>
      <c r="M16" s="2">
        <v>9636603.1699999999</v>
      </c>
      <c r="N16" s="2">
        <f>N15+J16</f>
        <v>17208874.18</v>
      </c>
      <c r="O16" s="1">
        <f>K16+J16</f>
        <v>1927320.63</v>
      </c>
    </row>
    <row r="17" spans="1:15" x14ac:dyDescent="0.25">
      <c r="A17" s="4">
        <v>10</v>
      </c>
      <c r="B17" s="3" t="s">
        <v>134</v>
      </c>
      <c r="C17" s="3" t="s">
        <v>133</v>
      </c>
      <c r="D17" s="3" t="s">
        <v>132</v>
      </c>
      <c r="E17" s="3" t="s">
        <v>0</v>
      </c>
      <c r="F17" s="3">
        <v>82.43</v>
      </c>
      <c r="G17" s="2">
        <v>0</v>
      </c>
      <c r="H17" s="2">
        <v>0</v>
      </c>
      <c r="I17" s="2">
        <v>0</v>
      </c>
      <c r="J17" s="2">
        <v>4410199.3</v>
      </c>
      <c r="K17" s="2">
        <f>SUM(G17:I17)</f>
        <v>0</v>
      </c>
      <c r="L17" s="2">
        <f>L16+K17</f>
        <v>13312565.9</v>
      </c>
      <c r="M17" s="2">
        <v>11025498.25</v>
      </c>
      <c r="N17" s="2">
        <f>N16+J17</f>
        <v>21619073.48</v>
      </c>
      <c r="O17" s="1">
        <f>K17+J17</f>
        <v>4410199.3</v>
      </c>
    </row>
    <row r="18" spans="1:15" x14ac:dyDescent="0.25">
      <c r="A18" s="4">
        <v>11</v>
      </c>
      <c r="B18" s="3" t="s">
        <v>131</v>
      </c>
      <c r="C18" s="3" t="s">
        <v>130</v>
      </c>
      <c r="D18" s="3" t="s">
        <v>129</v>
      </c>
      <c r="E18" s="3" t="s">
        <v>7</v>
      </c>
      <c r="F18" s="3">
        <v>82.4</v>
      </c>
      <c r="G18" s="2">
        <v>677432.66</v>
      </c>
      <c r="H18" s="2">
        <v>0</v>
      </c>
      <c r="I18" s="2">
        <v>0</v>
      </c>
      <c r="J18" s="2">
        <v>0</v>
      </c>
      <c r="K18" s="2">
        <f>SUM(G18:I18)</f>
        <v>677432.66</v>
      </c>
      <c r="L18" s="2">
        <f>L17+K18</f>
        <v>13989998.560000001</v>
      </c>
      <c r="M18" s="2">
        <v>1208239.52</v>
      </c>
      <c r="N18" s="2">
        <f>N17+J18</f>
        <v>21619073.48</v>
      </c>
      <c r="O18" s="1">
        <f>K18+J18</f>
        <v>677432.66</v>
      </c>
    </row>
    <row r="19" spans="1:15" x14ac:dyDescent="0.25">
      <c r="A19" s="4">
        <v>12</v>
      </c>
      <c r="B19" s="3" t="s">
        <v>128</v>
      </c>
      <c r="C19" s="3" t="s">
        <v>127</v>
      </c>
      <c r="D19" s="3" t="s">
        <v>126</v>
      </c>
      <c r="E19" s="3" t="s">
        <v>7</v>
      </c>
      <c r="F19" s="3">
        <v>82</v>
      </c>
      <c r="G19" s="2">
        <v>4059862.42</v>
      </c>
      <c r="H19" s="2">
        <v>0</v>
      </c>
      <c r="I19" s="2">
        <v>0</v>
      </c>
      <c r="J19" s="2">
        <v>0</v>
      </c>
      <c r="K19" s="2">
        <f>SUM(G19:I19)</f>
        <v>4059862.42</v>
      </c>
      <c r="L19" s="2">
        <f>L18+K19</f>
        <v>18049860.98</v>
      </c>
      <c r="M19" s="2">
        <v>6803104.04</v>
      </c>
      <c r="N19" s="2">
        <f>N18+J19</f>
        <v>21619073.48</v>
      </c>
      <c r="O19" s="1">
        <f>K19+J19</f>
        <v>4059862.42</v>
      </c>
    </row>
    <row r="20" spans="1:15" x14ac:dyDescent="0.25">
      <c r="A20" s="4">
        <v>13</v>
      </c>
      <c r="B20" s="3" t="s">
        <v>125</v>
      </c>
      <c r="C20" s="3" t="s">
        <v>124</v>
      </c>
      <c r="D20" s="3" t="s">
        <v>123</v>
      </c>
      <c r="E20" s="3" t="s">
        <v>11</v>
      </c>
      <c r="F20" s="3">
        <v>81.2</v>
      </c>
      <c r="G20" s="2">
        <v>496674</v>
      </c>
      <c r="H20" s="2">
        <v>0</v>
      </c>
      <c r="I20" s="2">
        <v>0</v>
      </c>
      <c r="J20" s="2">
        <v>0</v>
      </c>
      <c r="K20" s="2">
        <f>SUM(G20:I20)</f>
        <v>496674</v>
      </c>
      <c r="L20" s="2">
        <f>L19+K20</f>
        <v>18546534.98</v>
      </c>
      <c r="M20" s="2">
        <v>1379650</v>
      </c>
      <c r="N20" s="2">
        <f>N19+J20</f>
        <v>21619073.48</v>
      </c>
      <c r="O20" s="1">
        <f>K20+J20</f>
        <v>496674</v>
      </c>
    </row>
    <row r="21" spans="1:15" x14ac:dyDescent="0.25">
      <c r="A21" s="4">
        <v>14</v>
      </c>
      <c r="B21" s="3" t="s">
        <v>122</v>
      </c>
      <c r="C21" s="3" t="s">
        <v>121</v>
      </c>
      <c r="D21" s="3" t="s">
        <v>120</v>
      </c>
      <c r="E21" s="3" t="s">
        <v>119</v>
      </c>
      <c r="F21" s="3">
        <v>81.17</v>
      </c>
      <c r="G21" s="2">
        <v>0</v>
      </c>
      <c r="H21" s="2">
        <v>0</v>
      </c>
      <c r="I21" s="2">
        <v>0</v>
      </c>
      <c r="J21" s="2">
        <v>1650041.6</v>
      </c>
      <c r="K21" s="2">
        <f>SUM(G21:I21)</f>
        <v>0</v>
      </c>
      <c r="L21" s="2">
        <f>L20+K21</f>
        <v>18546534.98</v>
      </c>
      <c r="M21" s="2">
        <v>4125104</v>
      </c>
      <c r="N21" s="2">
        <f>N20+J21</f>
        <v>23269115.080000002</v>
      </c>
      <c r="O21" s="1">
        <f>K21+J21</f>
        <v>1650041.6</v>
      </c>
    </row>
    <row r="22" spans="1:15" x14ac:dyDescent="0.25">
      <c r="A22" s="4">
        <v>15</v>
      </c>
      <c r="B22" s="3" t="s">
        <v>118</v>
      </c>
      <c r="C22" s="3" t="s">
        <v>117</v>
      </c>
      <c r="D22" s="3" t="s">
        <v>116</v>
      </c>
      <c r="E22" s="3" t="s">
        <v>0</v>
      </c>
      <c r="F22" s="3">
        <v>80.97</v>
      </c>
      <c r="G22" s="2">
        <v>4141483.86</v>
      </c>
      <c r="H22" s="2">
        <v>0</v>
      </c>
      <c r="I22" s="2">
        <v>0</v>
      </c>
      <c r="J22" s="2">
        <v>0</v>
      </c>
      <c r="K22" s="2">
        <f>SUM(G22:I22)</f>
        <v>4141483.86</v>
      </c>
      <c r="L22" s="2">
        <f>L21+K22</f>
        <v>22688018.84</v>
      </c>
      <c r="M22" s="2">
        <v>8615941.3699999992</v>
      </c>
      <c r="N22" s="2">
        <f>N21+J22</f>
        <v>23269115.080000002</v>
      </c>
      <c r="O22" s="1">
        <f>K22+J22</f>
        <v>4141483.86</v>
      </c>
    </row>
    <row r="23" spans="1:15" x14ac:dyDescent="0.25">
      <c r="A23" s="4">
        <v>16</v>
      </c>
      <c r="B23" s="3" t="s">
        <v>115</v>
      </c>
      <c r="C23" s="3" t="s">
        <v>114</v>
      </c>
      <c r="D23" s="3" t="s">
        <v>113</v>
      </c>
      <c r="E23" s="3" t="s">
        <v>32</v>
      </c>
      <c r="F23" s="3">
        <v>80.930000000000007</v>
      </c>
      <c r="G23" s="2">
        <v>0</v>
      </c>
      <c r="H23" s="2">
        <v>0</v>
      </c>
      <c r="I23" s="2">
        <v>0</v>
      </c>
      <c r="J23" s="2">
        <v>688367.2</v>
      </c>
      <c r="K23" s="2">
        <f>SUM(G23:I23)</f>
        <v>0</v>
      </c>
      <c r="L23" s="2">
        <f>L22+K23</f>
        <v>22688018.84</v>
      </c>
      <c r="M23" s="2">
        <v>1720918</v>
      </c>
      <c r="N23" s="2">
        <f>N22+J23</f>
        <v>23957482.280000001</v>
      </c>
      <c r="O23" s="1">
        <f>K23+J23</f>
        <v>688367.2</v>
      </c>
    </row>
    <row r="24" spans="1:15" x14ac:dyDescent="0.25">
      <c r="A24" s="4">
        <v>17</v>
      </c>
      <c r="B24" s="3" t="s">
        <v>112</v>
      </c>
      <c r="C24" s="3" t="s">
        <v>111</v>
      </c>
      <c r="D24" s="3" t="s">
        <v>110</v>
      </c>
      <c r="E24" s="3" t="s">
        <v>7</v>
      </c>
      <c r="F24" s="3">
        <v>80.77</v>
      </c>
      <c r="G24" s="2">
        <v>0</v>
      </c>
      <c r="H24" s="2">
        <v>0</v>
      </c>
      <c r="I24" s="2">
        <v>0</v>
      </c>
      <c r="J24" s="2">
        <v>1669706.09</v>
      </c>
      <c r="K24" s="2">
        <f>SUM(G24:I24)</f>
        <v>0</v>
      </c>
      <c r="L24" s="2">
        <f>L23+K24</f>
        <v>22688018.84</v>
      </c>
      <c r="M24" s="2">
        <v>2226274.7799999998</v>
      </c>
      <c r="N24" s="2">
        <f>N23+J24</f>
        <v>25627188.370000001</v>
      </c>
      <c r="O24" s="1">
        <f>K24+J24</f>
        <v>1669706.09</v>
      </c>
    </row>
    <row r="25" spans="1:15" x14ac:dyDescent="0.25">
      <c r="A25" s="4">
        <v>18</v>
      </c>
      <c r="B25" s="3" t="s">
        <v>109</v>
      </c>
      <c r="C25" s="3" t="s">
        <v>108</v>
      </c>
      <c r="D25" s="3" t="s">
        <v>107</v>
      </c>
      <c r="E25" s="3" t="s">
        <v>0</v>
      </c>
      <c r="F25" s="3">
        <v>80.739999999999995</v>
      </c>
      <c r="G25" s="2">
        <v>0</v>
      </c>
      <c r="H25" s="2">
        <v>0</v>
      </c>
      <c r="I25" s="2">
        <v>0</v>
      </c>
      <c r="J25" s="2">
        <v>3540246.1</v>
      </c>
      <c r="K25" s="2">
        <f>SUM(G25:I25)</f>
        <v>0</v>
      </c>
      <c r="L25" s="2">
        <f>L24+K25</f>
        <v>22688018.84</v>
      </c>
      <c r="M25" s="2">
        <v>8850615.2599999998</v>
      </c>
      <c r="N25" s="2">
        <f>N24+J25</f>
        <v>29167434.470000003</v>
      </c>
      <c r="O25" s="1">
        <f>K25+J25</f>
        <v>3540246.1</v>
      </c>
    </row>
    <row r="26" spans="1:15" x14ac:dyDescent="0.25">
      <c r="A26" s="4">
        <v>19</v>
      </c>
      <c r="B26" s="3" t="s">
        <v>106</v>
      </c>
      <c r="C26" s="3" t="s">
        <v>104</v>
      </c>
      <c r="D26" s="3" t="s">
        <v>103</v>
      </c>
      <c r="E26" s="3" t="s">
        <v>32</v>
      </c>
      <c r="F26" s="3">
        <v>80.16</v>
      </c>
      <c r="G26" s="2">
        <v>0</v>
      </c>
      <c r="H26" s="2">
        <v>0</v>
      </c>
      <c r="I26" s="2">
        <v>0</v>
      </c>
      <c r="J26" s="2">
        <v>504000</v>
      </c>
      <c r="K26" s="2">
        <f>SUM(G26:I26)</f>
        <v>0</v>
      </c>
      <c r="L26" s="2">
        <f>L25+K26</f>
        <v>22688018.84</v>
      </c>
      <c r="M26" s="2">
        <v>720000</v>
      </c>
      <c r="N26" s="2">
        <f>N25+J26</f>
        <v>29671434.470000003</v>
      </c>
      <c r="O26" s="1">
        <f>K26+J26</f>
        <v>504000</v>
      </c>
    </row>
    <row r="27" spans="1:15" x14ac:dyDescent="0.25">
      <c r="A27" s="4">
        <v>20</v>
      </c>
      <c r="B27" s="3" t="s">
        <v>105</v>
      </c>
      <c r="C27" s="3" t="s">
        <v>104</v>
      </c>
      <c r="D27" s="3" t="s">
        <v>103</v>
      </c>
      <c r="E27" s="3" t="s">
        <v>32</v>
      </c>
      <c r="F27" s="3">
        <v>80.12</v>
      </c>
      <c r="G27" s="2">
        <v>0</v>
      </c>
      <c r="H27" s="2">
        <v>0</v>
      </c>
      <c r="I27" s="2">
        <v>0</v>
      </c>
      <c r="J27" s="2">
        <v>770000</v>
      </c>
      <c r="K27" s="2">
        <f>SUM(G27:I27)</f>
        <v>0</v>
      </c>
      <c r="L27" s="2">
        <f>L26+K27</f>
        <v>22688018.84</v>
      </c>
      <c r="M27" s="2">
        <v>1100000</v>
      </c>
      <c r="N27" s="2">
        <f>N26+J27</f>
        <v>30441434.470000003</v>
      </c>
      <c r="O27" s="1">
        <f>K27+J27</f>
        <v>770000</v>
      </c>
    </row>
    <row r="28" spans="1:15" x14ac:dyDescent="0.25">
      <c r="A28" s="4">
        <v>21</v>
      </c>
      <c r="B28" s="3" t="s">
        <v>102</v>
      </c>
      <c r="C28" s="3" t="s">
        <v>101</v>
      </c>
      <c r="D28" s="3" t="s">
        <v>100</v>
      </c>
      <c r="E28" s="3" t="s">
        <v>11</v>
      </c>
      <c r="F28" s="3">
        <v>79.91</v>
      </c>
      <c r="G28" s="2">
        <v>718920</v>
      </c>
      <c r="H28" s="2">
        <v>0</v>
      </c>
      <c r="I28" s="2">
        <v>0</v>
      </c>
      <c r="J28" s="2">
        <v>0</v>
      </c>
      <c r="K28" s="2">
        <f>SUM(G28:I28)</f>
        <v>718920</v>
      </c>
      <c r="L28" s="2">
        <f>L27+K28</f>
        <v>23406938.84</v>
      </c>
      <c r="M28" s="2">
        <v>1997000</v>
      </c>
      <c r="N28" s="2">
        <f>N27+J28</f>
        <v>30441434.470000003</v>
      </c>
      <c r="O28" s="1">
        <f>K28+J28</f>
        <v>718920</v>
      </c>
    </row>
    <row r="29" spans="1:15" x14ac:dyDescent="0.25">
      <c r="A29" s="4">
        <v>22</v>
      </c>
      <c r="B29" s="3" t="s">
        <v>99</v>
      </c>
      <c r="C29" s="3" t="s">
        <v>98</v>
      </c>
      <c r="D29" s="3" t="s">
        <v>97</v>
      </c>
      <c r="E29" s="3" t="s">
        <v>32</v>
      </c>
      <c r="F29" s="3">
        <v>79.87</v>
      </c>
      <c r="G29" s="2">
        <v>2310698.65</v>
      </c>
      <c r="H29" s="2">
        <v>3111122.68</v>
      </c>
      <c r="I29" s="2">
        <v>0</v>
      </c>
      <c r="J29" s="2">
        <v>0</v>
      </c>
      <c r="K29" s="2">
        <f>SUM(G29:I29)</f>
        <v>5421821.3300000001</v>
      </c>
      <c r="L29" s="2">
        <f>L28+K29</f>
        <v>28828760.170000002</v>
      </c>
      <c r="M29" s="2">
        <v>9999160</v>
      </c>
      <c r="N29" s="2">
        <f>N28+J29</f>
        <v>30441434.470000003</v>
      </c>
      <c r="O29" s="1">
        <f>K29+J29</f>
        <v>5421821.3300000001</v>
      </c>
    </row>
    <row r="30" spans="1:15" x14ac:dyDescent="0.25">
      <c r="A30" s="4">
        <v>23</v>
      </c>
      <c r="B30" s="3" t="s">
        <v>96</v>
      </c>
      <c r="C30" s="3" t="s">
        <v>94</v>
      </c>
      <c r="D30" s="3" t="s">
        <v>93</v>
      </c>
      <c r="E30" s="3" t="s">
        <v>32</v>
      </c>
      <c r="F30" s="3">
        <v>79.790000000000006</v>
      </c>
      <c r="G30" s="2">
        <v>2400000</v>
      </c>
      <c r="H30" s="2">
        <v>0</v>
      </c>
      <c r="I30" s="2">
        <v>0</v>
      </c>
      <c r="J30" s="2">
        <v>0</v>
      </c>
      <c r="K30" s="2">
        <f>SUM(G30:I30)</f>
        <v>2400000</v>
      </c>
      <c r="L30" s="2">
        <f>L29+K30</f>
        <v>31228760.170000002</v>
      </c>
      <c r="M30" s="2">
        <v>5000000</v>
      </c>
      <c r="N30" s="2">
        <f>N29+J30</f>
        <v>30441434.470000003</v>
      </c>
      <c r="O30" s="1">
        <f>K30+J30</f>
        <v>2400000</v>
      </c>
    </row>
    <row r="31" spans="1:15" x14ac:dyDescent="0.25">
      <c r="A31" s="4">
        <v>24</v>
      </c>
      <c r="B31" s="3" t="s">
        <v>95</v>
      </c>
      <c r="C31" s="3" t="s">
        <v>94</v>
      </c>
      <c r="D31" s="3" t="s">
        <v>93</v>
      </c>
      <c r="E31" s="3" t="s">
        <v>42</v>
      </c>
      <c r="F31" s="3">
        <v>79.790000000000006</v>
      </c>
      <c r="G31" s="2">
        <v>2500000</v>
      </c>
      <c r="H31" s="2">
        <v>0</v>
      </c>
      <c r="I31" s="2">
        <v>0</v>
      </c>
      <c r="J31" s="2">
        <v>0</v>
      </c>
      <c r="K31" s="2">
        <f>SUM(G31:I31)</f>
        <v>2500000</v>
      </c>
      <c r="L31" s="2">
        <f>L30+K31</f>
        <v>33728760.170000002</v>
      </c>
      <c r="M31" s="2">
        <v>5000000</v>
      </c>
      <c r="N31" s="2">
        <f>N30+J31</f>
        <v>30441434.470000003</v>
      </c>
      <c r="O31" s="1">
        <f>K31+J31</f>
        <v>2500000</v>
      </c>
    </row>
    <row r="32" spans="1:15" x14ac:dyDescent="0.25">
      <c r="A32" s="4">
        <v>25</v>
      </c>
      <c r="B32" s="3" t="s">
        <v>92</v>
      </c>
      <c r="C32" s="3" t="s">
        <v>91</v>
      </c>
      <c r="D32" s="3" t="s">
        <v>90</v>
      </c>
      <c r="E32" s="3" t="s">
        <v>0</v>
      </c>
      <c r="F32" s="3">
        <v>79.72</v>
      </c>
      <c r="G32" s="2">
        <v>0</v>
      </c>
      <c r="H32" s="2">
        <v>0</v>
      </c>
      <c r="I32" s="2">
        <v>0</v>
      </c>
      <c r="J32" s="2">
        <v>3289520.5</v>
      </c>
      <c r="K32" s="2">
        <f>SUM(G32:I32)</f>
        <v>0</v>
      </c>
      <c r="L32" s="2">
        <f>L31+K32</f>
        <v>33728760.170000002</v>
      </c>
      <c r="M32" s="2">
        <v>4699315</v>
      </c>
      <c r="N32" s="2">
        <f>N31+J32</f>
        <v>33730954.969999999</v>
      </c>
      <c r="O32" s="1">
        <f>K32+J32</f>
        <v>3289520.5</v>
      </c>
    </row>
    <row r="33" spans="1:15" x14ac:dyDescent="0.25">
      <c r="A33" s="4">
        <v>26</v>
      </c>
      <c r="B33" s="3" t="s">
        <v>89</v>
      </c>
      <c r="C33" s="3" t="s">
        <v>88</v>
      </c>
      <c r="D33" s="3" t="s">
        <v>87</v>
      </c>
      <c r="E33" s="3" t="s">
        <v>0</v>
      </c>
      <c r="F33" s="3">
        <v>79.7</v>
      </c>
      <c r="G33" s="2">
        <v>2923837.73</v>
      </c>
      <c r="H33" s="2">
        <v>0</v>
      </c>
      <c r="I33" s="2">
        <v>0</v>
      </c>
      <c r="J33" s="2">
        <v>0</v>
      </c>
      <c r="K33" s="2">
        <f>SUM(G33:I33)</f>
        <v>2923837.73</v>
      </c>
      <c r="L33" s="2">
        <f>L32+K33</f>
        <v>36652597.899999999</v>
      </c>
      <c r="M33" s="2">
        <v>5221138.8</v>
      </c>
      <c r="N33" s="2">
        <f>N32+J33</f>
        <v>33730954.969999999</v>
      </c>
      <c r="O33" s="1">
        <f>K33+J33</f>
        <v>2923837.73</v>
      </c>
    </row>
    <row r="34" spans="1:15" x14ac:dyDescent="0.25">
      <c r="A34" s="4">
        <v>27</v>
      </c>
      <c r="B34" s="3" t="s">
        <v>86</v>
      </c>
      <c r="C34" s="3" t="s">
        <v>85</v>
      </c>
      <c r="D34" s="3" t="s">
        <v>84</v>
      </c>
      <c r="E34" s="3" t="s">
        <v>25</v>
      </c>
      <c r="F34" s="3">
        <v>79.239999999999995</v>
      </c>
      <c r="G34" s="2">
        <v>0</v>
      </c>
      <c r="H34" s="2">
        <v>0</v>
      </c>
      <c r="I34" s="2">
        <v>0</v>
      </c>
      <c r="J34" s="2">
        <v>1094400</v>
      </c>
      <c r="K34" s="2">
        <f>SUM(G34:I34)</f>
        <v>0</v>
      </c>
      <c r="L34" s="2">
        <f>L33+K34</f>
        <v>36652597.899999999</v>
      </c>
      <c r="M34" s="2">
        <v>3420000</v>
      </c>
      <c r="N34" s="2">
        <f>N33+J34</f>
        <v>34825354.969999999</v>
      </c>
      <c r="O34" s="1">
        <f>K34+J34</f>
        <v>1094400</v>
      </c>
    </row>
    <row r="35" spans="1:15" x14ac:dyDescent="0.25">
      <c r="A35" s="4">
        <v>28</v>
      </c>
      <c r="B35" s="3" t="s">
        <v>83</v>
      </c>
      <c r="C35" s="3" t="s">
        <v>82</v>
      </c>
      <c r="D35" s="3" t="s">
        <v>81</v>
      </c>
      <c r="E35" s="3" t="s">
        <v>32</v>
      </c>
      <c r="F35" s="3">
        <v>79.05</v>
      </c>
      <c r="G35" s="2">
        <v>0</v>
      </c>
      <c r="H35" s="2">
        <v>0</v>
      </c>
      <c r="I35" s="2">
        <v>0</v>
      </c>
      <c r="J35" s="2">
        <v>543312</v>
      </c>
      <c r="K35" s="2">
        <f>SUM(G35:I35)</f>
        <v>0</v>
      </c>
      <c r="L35" s="2">
        <f>L34+K35</f>
        <v>36652597.899999999</v>
      </c>
      <c r="M35" s="2">
        <v>776160</v>
      </c>
      <c r="N35" s="2">
        <f>N34+J35</f>
        <v>35368666.969999999</v>
      </c>
      <c r="O35" s="1">
        <f>K35+J35</f>
        <v>543312</v>
      </c>
    </row>
    <row r="36" spans="1:15" x14ac:dyDescent="0.25">
      <c r="A36" s="4">
        <v>29</v>
      </c>
      <c r="B36" s="3" t="s">
        <v>80</v>
      </c>
      <c r="C36" s="3" t="s">
        <v>79</v>
      </c>
      <c r="D36" s="3" t="s">
        <v>78</v>
      </c>
      <c r="E36" s="3" t="s">
        <v>11</v>
      </c>
      <c r="F36" s="3">
        <v>78.67</v>
      </c>
      <c r="G36" s="2">
        <v>1675392.98</v>
      </c>
      <c r="H36" s="2">
        <v>0</v>
      </c>
      <c r="I36" s="2">
        <v>0</v>
      </c>
      <c r="J36" s="2">
        <v>0</v>
      </c>
      <c r="K36" s="2">
        <f>SUM(G36:I36)</f>
        <v>1675392.98</v>
      </c>
      <c r="L36" s="2">
        <f>L35+K36</f>
        <v>38327990.879999995</v>
      </c>
      <c r="M36" s="2">
        <v>4653869.4000000004</v>
      </c>
      <c r="N36" s="2">
        <f>N35+J36</f>
        <v>35368666.969999999</v>
      </c>
      <c r="O36" s="1">
        <f>K36+J36</f>
        <v>1675392.98</v>
      </c>
    </row>
    <row r="37" spans="1:15" x14ac:dyDescent="0.25">
      <c r="A37" s="4">
        <v>30</v>
      </c>
      <c r="B37" s="3" t="s">
        <v>77</v>
      </c>
      <c r="C37" s="3" t="s">
        <v>76</v>
      </c>
      <c r="D37" s="3" t="s">
        <v>8</v>
      </c>
      <c r="E37" s="3" t="s">
        <v>11</v>
      </c>
      <c r="F37" s="3">
        <v>78.540000000000006</v>
      </c>
      <c r="G37" s="2">
        <v>4006785.95</v>
      </c>
      <c r="H37" s="2">
        <v>0</v>
      </c>
      <c r="I37" s="2">
        <v>0</v>
      </c>
      <c r="J37" s="2">
        <v>0</v>
      </c>
      <c r="K37" s="2">
        <f>SUM(G37:I37)</f>
        <v>4006785.95</v>
      </c>
      <c r="L37" s="2">
        <f>L36+K37</f>
        <v>42334776.829999998</v>
      </c>
      <c r="M37" s="2">
        <v>14309949.810000001</v>
      </c>
      <c r="N37" s="2">
        <f>N36+J37</f>
        <v>35368666.969999999</v>
      </c>
      <c r="O37" s="1">
        <f>K37+J37</f>
        <v>4006785.95</v>
      </c>
    </row>
    <row r="38" spans="1:15" x14ac:dyDescent="0.25">
      <c r="A38" s="4">
        <v>31</v>
      </c>
      <c r="B38" s="3" t="s">
        <v>75</v>
      </c>
      <c r="C38" s="3" t="s">
        <v>74</v>
      </c>
      <c r="D38" s="3" t="s">
        <v>73</v>
      </c>
      <c r="E38" s="3" t="s">
        <v>11</v>
      </c>
      <c r="F38" s="3">
        <v>78.45</v>
      </c>
      <c r="G38" s="2">
        <v>0</v>
      </c>
      <c r="H38" s="2">
        <v>0</v>
      </c>
      <c r="I38" s="2">
        <v>0</v>
      </c>
      <c r="J38" s="2">
        <v>1120028.22</v>
      </c>
      <c r="K38" s="2">
        <f>SUM(G38:I38)</f>
        <v>0</v>
      </c>
      <c r="L38" s="2">
        <f>L37+K38</f>
        <v>42334776.829999998</v>
      </c>
      <c r="M38" s="2">
        <v>2488951.59</v>
      </c>
      <c r="N38" s="2">
        <f>N37+J38</f>
        <v>36488695.189999998</v>
      </c>
      <c r="O38" s="1">
        <f>K38+J38</f>
        <v>1120028.22</v>
      </c>
    </row>
    <row r="39" spans="1:15" x14ac:dyDescent="0.25">
      <c r="A39" s="4">
        <v>32</v>
      </c>
      <c r="B39" s="3" t="s">
        <v>72</v>
      </c>
      <c r="C39" s="3" t="s">
        <v>71</v>
      </c>
      <c r="D39" s="3" t="s">
        <v>70</v>
      </c>
      <c r="E39" s="3" t="s">
        <v>42</v>
      </c>
      <c r="F39" s="3">
        <v>77.900000000000006</v>
      </c>
      <c r="G39" s="2">
        <v>0</v>
      </c>
      <c r="H39" s="2">
        <v>0</v>
      </c>
      <c r="I39" s="2">
        <v>0</v>
      </c>
      <c r="J39" s="2">
        <v>336000</v>
      </c>
      <c r="K39" s="2">
        <f>SUM(G39:I39)</f>
        <v>0</v>
      </c>
      <c r="L39" s="2">
        <f>L38+K39</f>
        <v>42334776.829999998</v>
      </c>
      <c r="M39" s="2">
        <v>1050000</v>
      </c>
      <c r="N39" s="2">
        <f>N38+J39</f>
        <v>36824695.189999998</v>
      </c>
      <c r="O39" s="1">
        <f>K39+J39</f>
        <v>336000</v>
      </c>
    </row>
    <row r="40" spans="1:15" x14ac:dyDescent="0.25">
      <c r="A40" s="4">
        <v>33</v>
      </c>
      <c r="B40" s="3" t="s">
        <v>69</v>
      </c>
      <c r="C40" s="3" t="s">
        <v>68</v>
      </c>
      <c r="D40" s="3" t="s">
        <v>67</v>
      </c>
      <c r="E40" s="3" t="s">
        <v>0</v>
      </c>
      <c r="F40" s="3">
        <v>77.900000000000006</v>
      </c>
      <c r="G40" s="2">
        <v>2030864.65</v>
      </c>
      <c r="H40" s="2">
        <v>0</v>
      </c>
      <c r="I40" s="2">
        <v>0</v>
      </c>
      <c r="J40" s="2">
        <v>0</v>
      </c>
      <c r="K40" s="2">
        <f>SUM(G40:I40)</f>
        <v>2030864.65</v>
      </c>
      <c r="L40" s="2">
        <f>L39+K40</f>
        <v>44365641.479999997</v>
      </c>
      <c r="M40" s="2">
        <v>3616644.01</v>
      </c>
      <c r="N40" s="2">
        <f>N39+J40</f>
        <v>36824695.189999998</v>
      </c>
      <c r="O40" s="1">
        <f>K40+J40</f>
        <v>2030864.65</v>
      </c>
    </row>
    <row r="41" spans="1:15" x14ac:dyDescent="0.25">
      <c r="A41" s="4">
        <v>34</v>
      </c>
      <c r="B41" s="3" t="s">
        <v>66</v>
      </c>
      <c r="C41" s="3" t="s">
        <v>65</v>
      </c>
      <c r="D41" s="3" t="s">
        <v>64</v>
      </c>
      <c r="E41" s="3" t="s">
        <v>11</v>
      </c>
      <c r="F41" s="3">
        <v>77.790000000000006</v>
      </c>
      <c r="G41" s="2">
        <v>0</v>
      </c>
      <c r="H41" s="2">
        <v>0</v>
      </c>
      <c r="I41" s="2">
        <v>0</v>
      </c>
      <c r="J41" s="2">
        <v>979014.7</v>
      </c>
      <c r="K41" s="2">
        <f>SUM(G41:I41)</f>
        <v>0</v>
      </c>
      <c r="L41" s="2">
        <f>L40+K41</f>
        <v>44365641.479999997</v>
      </c>
      <c r="M41" s="2">
        <v>2797184.85</v>
      </c>
      <c r="N41" s="2">
        <f>N40+J41</f>
        <v>37803709.890000001</v>
      </c>
      <c r="O41" s="1">
        <f>K41+J41</f>
        <v>979014.7</v>
      </c>
    </row>
    <row r="42" spans="1:15" x14ac:dyDescent="0.25">
      <c r="A42" s="4">
        <v>35</v>
      </c>
      <c r="B42" s="3" t="s">
        <v>63</v>
      </c>
      <c r="C42" s="3" t="s">
        <v>62</v>
      </c>
      <c r="D42" s="3" t="s">
        <v>61</v>
      </c>
      <c r="E42" s="3" t="s">
        <v>0</v>
      </c>
      <c r="F42" s="3">
        <v>77.569999999999993</v>
      </c>
      <c r="G42" s="2">
        <v>1764341.63</v>
      </c>
      <c r="H42" s="2">
        <v>3349975.97</v>
      </c>
      <c r="I42" s="2">
        <v>0</v>
      </c>
      <c r="J42" s="2">
        <v>0</v>
      </c>
      <c r="K42" s="2">
        <f>SUM(G42:I42)</f>
        <v>5114317.5999999996</v>
      </c>
      <c r="L42" s="2">
        <f>L41+K42</f>
        <v>49479959.079999998</v>
      </c>
      <c r="M42" s="2">
        <v>7936290</v>
      </c>
      <c r="N42" s="2">
        <f>N41+J42</f>
        <v>37803709.890000001</v>
      </c>
      <c r="O42" s="1">
        <f>K42+J42</f>
        <v>5114317.5999999996</v>
      </c>
    </row>
    <row r="43" spans="1:15" x14ac:dyDescent="0.25">
      <c r="A43" s="4">
        <v>36</v>
      </c>
      <c r="B43" s="3" t="s">
        <v>60</v>
      </c>
      <c r="C43" s="3" t="s">
        <v>59</v>
      </c>
      <c r="D43" s="3" t="s">
        <v>58</v>
      </c>
      <c r="E43" s="3" t="s">
        <v>32</v>
      </c>
      <c r="F43" s="3">
        <v>77</v>
      </c>
      <c r="G43" s="2">
        <v>568302</v>
      </c>
      <c r="H43" s="2">
        <v>0</v>
      </c>
      <c r="I43" s="2">
        <v>0</v>
      </c>
      <c r="J43" s="2">
        <v>0</v>
      </c>
      <c r="K43" s="2">
        <f>SUM(G43:I43)</f>
        <v>568302</v>
      </c>
      <c r="L43" s="2">
        <f>L42+K43</f>
        <v>50048261.079999998</v>
      </c>
      <c r="M43" s="2">
        <v>1014825</v>
      </c>
      <c r="N43" s="2">
        <f>N42+J43</f>
        <v>37803709.890000001</v>
      </c>
      <c r="O43" s="1">
        <f>K43+J43</f>
        <v>568302</v>
      </c>
    </row>
    <row r="44" spans="1:15" x14ac:dyDescent="0.25">
      <c r="A44" s="4">
        <v>37</v>
      </c>
      <c r="B44" s="3" t="s">
        <v>57</v>
      </c>
      <c r="C44" s="3" t="s">
        <v>56</v>
      </c>
      <c r="D44" s="3" t="s">
        <v>55</v>
      </c>
      <c r="E44" s="3" t="s">
        <v>11</v>
      </c>
      <c r="F44" s="3">
        <v>77</v>
      </c>
      <c r="G44" s="2">
        <v>296131.81</v>
      </c>
      <c r="H44" s="2">
        <v>0</v>
      </c>
      <c r="I44" s="2">
        <v>0</v>
      </c>
      <c r="J44" s="2">
        <v>0</v>
      </c>
      <c r="K44" s="2">
        <f>SUM(G44:I44)</f>
        <v>296131.81</v>
      </c>
      <c r="L44" s="2">
        <f>L43+K44</f>
        <v>50344392.890000001</v>
      </c>
      <c r="M44" s="2">
        <v>1057613.6000000001</v>
      </c>
      <c r="N44" s="2">
        <f>N43+J44</f>
        <v>37803709.890000001</v>
      </c>
      <c r="O44" s="1">
        <f>K44+J44</f>
        <v>296131.81</v>
      </c>
    </row>
    <row r="45" spans="1:15" x14ac:dyDescent="0.25">
      <c r="A45" s="4">
        <v>38</v>
      </c>
      <c r="B45" s="3" t="s">
        <v>54</v>
      </c>
      <c r="C45" s="3" t="s">
        <v>53</v>
      </c>
      <c r="D45" s="3" t="s">
        <v>52</v>
      </c>
      <c r="E45" s="3" t="s">
        <v>7</v>
      </c>
      <c r="F45" s="3">
        <v>77</v>
      </c>
      <c r="G45" s="2">
        <v>899714.78</v>
      </c>
      <c r="H45" s="2">
        <v>0</v>
      </c>
      <c r="I45" s="2">
        <v>0</v>
      </c>
      <c r="J45" s="2">
        <v>0</v>
      </c>
      <c r="K45" s="2">
        <f>SUM(G45:I45)</f>
        <v>899714.78</v>
      </c>
      <c r="L45" s="2">
        <f>L44+K45</f>
        <v>51244107.670000002</v>
      </c>
      <c r="M45" s="2">
        <v>1499607.96</v>
      </c>
      <c r="N45" s="2">
        <f>N44+J45</f>
        <v>37803709.890000001</v>
      </c>
      <c r="O45" s="1">
        <f>K45+J45</f>
        <v>899714.78</v>
      </c>
    </row>
    <row r="46" spans="1:15" x14ac:dyDescent="0.25">
      <c r="A46" s="4">
        <v>39</v>
      </c>
      <c r="B46" s="3" t="s">
        <v>51</v>
      </c>
      <c r="C46" s="3" t="s">
        <v>50</v>
      </c>
      <c r="D46" s="3" t="s">
        <v>49</v>
      </c>
      <c r="E46" s="3" t="s">
        <v>7</v>
      </c>
      <c r="F46" s="3">
        <v>77</v>
      </c>
      <c r="G46" s="2">
        <v>1012264.67</v>
      </c>
      <c r="H46" s="2">
        <v>0</v>
      </c>
      <c r="I46" s="2">
        <v>0</v>
      </c>
      <c r="J46" s="2">
        <v>0</v>
      </c>
      <c r="K46" s="2">
        <f>SUM(G46:I46)</f>
        <v>1012264.67</v>
      </c>
      <c r="L46" s="2">
        <f>L45+K46</f>
        <v>52256372.340000004</v>
      </c>
      <c r="M46" s="2">
        <v>1687107.79</v>
      </c>
      <c r="N46" s="2">
        <f>N45+J46</f>
        <v>37803709.890000001</v>
      </c>
      <c r="O46" s="1">
        <f>K46+J46</f>
        <v>1012264.67</v>
      </c>
    </row>
    <row r="47" spans="1:15" x14ac:dyDescent="0.25">
      <c r="A47" s="4">
        <v>40</v>
      </c>
      <c r="B47" s="3" t="s">
        <v>48</v>
      </c>
      <c r="C47" s="3" t="s">
        <v>47</v>
      </c>
      <c r="D47" s="3" t="s">
        <v>46</v>
      </c>
      <c r="E47" s="3" t="s">
        <v>25</v>
      </c>
      <c r="F47" s="3">
        <v>77</v>
      </c>
      <c r="G47" s="2">
        <v>0</v>
      </c>
      <c r="H47" s="2">
        <v>0</v>
      </c>
      <c r="I47" s="2">
        <v>0</v>
      </c>
      <c r="J47" s="2">
        <v>1059156.44</v>
      </c>
      <c r="K47" s="2">
        <f>SUM(G47:I47)</f>
        <v>0</v>
      </c>
      <c r="L47" s="2">
        <f>L46+K47</f>
        <v>52256372.340000004</v>
      </c>
      <c r="M47" s="2">
        <v>2118312.88</v>
      </c>
      <c r="N47" s="2">
        <f>N46+J47</f>
        <v>38862866.329999998</v>
      </c>
      <c r="O47" s="1">
        <f>K47+J47</f>
        <v>1059156.44</v>
      </c>
    </row>
    <row r="48" spans="1:15" x14ac:dyDescent="0.25">
      <c r="A48" s="4">
        <v>41</v>
      </c>
      <c r="B48" s="3" t="s">
        <v>45</v>
      </c>
      <c r="C48" s="3" t="s">
        <v>44</v>
      </c>
      <c r="D48" s="3" t="s">
        <v>43</v>
      </c>
      <c r="E48" s="3" t="s">
        <v>42</v>
      </c>
      <c r="F48" s="3">
        <v>77</v>
      </c>
      <c r="G48" s="2">
        <v>1440000</v>
      </c>
      <c r="H48" s="2">
        <v>0</v>
      </c>
      <c r="I48" s="2">
        <v>0</v>
      </c>
      <c r="J48" s="2">
        <v>0</v>
      </c>
      <c r="K48" s="2">
        <f>SUM(G48:I48)</f>
        <v>1440000</v>
      </c>
      <c r="L48" s="2">
        <f>L47+K48</f>
        <v>53696372.340000004</v>
      </c>
      <c r="M48" s="2">
        <v>3000000</v>
      </c>
      <c r="N48" s="2">
        <f>N47+J48</f>
        <v>38862866.329999998</v>
      </c>
      <c r="O48" s="1">
        <f>K48+J48</f>
        <v>1440000</v>
      </c>
    </row>
    <row r="49" spans="1:15" x14ac:dyDescent="0.25">
      <c r="A49" s="4">
        <v>42</v>
      </c>
      <c r="B49" s="3" t="s">
        <v>41</v>
      </c>
      <c r="C49" s="3" t="s">
        <v>40</v>
      </c>
      <c r="D49" s="3" t="s">
        <v>39</v>
      </c>
      <c r="E49" s="3" t="s">
        <v>7</v>
      </c>
      <c r="F49" s="3">
        <v>77</v>
      </c>
      <c r="G49" s="2">
        <v>2159416</v>
      </c>
      <c r="H49" s="2">
        <v>0</v>
      </c>
      <c r="I49" s="2">
        <v>0</v>
      </c>
      <c r="J49" s="2">
        <v>0</v>
      </c>
      <c r="K49" s="2">
        <f>SUM(G49:I49)</f>
        <v>2159416</v>
      </c>
      <c r="L49" s="2">
        <f>L48+K49</f>
        <v>55855788.340000004</v>
      </c>
      <c r="M49" s="2">
        <v>3856100</v>
      </c>
      <c r="N49" s="2">
        <f>N48+J49</f>
        <v>38862866.329999998</v>
      </c>
      <c r="O49" s="1">
        <f>K49+J49</f>
        <v>2159416</v>
      </c>
    </row>
    <row r="50" spans="1:15" x14ac:dyDescent="0.25">
      <c r="A50" s="4">
        <v>43</v>
      </c>
      <c r="B50" s="3" t="s">
        <v>38</v>
      </c>
      <c r="C50" s="3" t="s">
        <v>37</v>
      </c>
      <c r="D50" s="3" t="s">
        <v>36</v>
      </c>
      <c r="E50" s="3" t="s">
        <v>7</v>
      </c>
      <c r="F50" s="3">
        <v>77</v>
      </c>
      <c r="G50" s="2">
        <v>2517787.09</v>
      </c>
      <c r="H50" s="2">
        <v>0</v>
      </c>
      <c r="I50" s="2">
        <v>0</v>
      </c>
      <c r="J50" s="2">
        <v>0</v>
      </c>
      <c r="K50" s="2">
        <f>SUM(G50:I50)</f>
        <v>2517787.09</v>
      </c>
      <c r="L50" s="2">
        <f>L49+K50</f>
        <v>58373575.430000007</v>
      </c>
      <c r="M50" s="2">
        <v>4496048.38</v>
      </c>
      <c r="N50" s="2">
        <f>N49+J50</f>
        <v>38862866.329999998</v>
      </c>
      <c r="O50" s="1">
        <f>K50+J50</f>
        <v>2517787.09</v>
      </c>
    </row>
    <row r="51" spans="1:15" x14ac:dyDescent="0.25">
      <c r="A51" s="4">
        <v>44</v>
      </c>
      <c r="B51" s="3" t="s">
        <v>35</v>
      </c>
      <c r="C51" s="3" t="s">
        <v>34</v>
      </c>
      <c r="D51" s="3" t="s">
        <v>33</v>
      </c>
      <c r="E51" s="3" t="s">
        <v>32</v>
      </c>
      <c r="F51" s="3">
        <v>77</v>
      </c>
      <c r="G51" s="2">
        <v>0</v>
      </c>
      <c r="H51" s="2">
        <v>0</v>
      </c>
      <c r="I51" s="2">
        <v>0</v>
      </c>
      <c r="J51" s="2">
        <v>2723052</v>
      </c>
      <c r="K51" s="2">
        <f>SUM(G51:I51)</f>
        <v>0</v>
      </c>
      <c r="L51" s="2">
        <f>L50+K51</f>
        <v>58373575.430000007</v>
      </c>
      <c r="M51" s="2">
        <v>4538420</v>
      </c>
      <c r="N51" s="2">
        <f>N50+J51</f>
        <v>41585918.329999998</v>
      </c>
      <c r="O51" s="1">
        <f>K51+J51</f>
        <v>2723052</v>
      </c>
    </row>
    <row r="52" spans="1:15" x14ac:dyDescent="0.25">
      <c r="A52" s="4">
        <v>45</v>
      </c>
      <c r="B52" s="3" t="s">
        <v>31</v>
      </c>
      <c r="C52" s="3" t="s">
        <v>30</v>
      </c>
      <c r="D52" s="3" t="s">
        <v>29</v>
      </c>
      <c r="E52" s="3" t="s">
        <v>25</v>
      </c>
      <c r="F52" s="3">
        <v>77</v>
      </c>
      <c r="G52" s="2">
        <v>2368096.3199999998</v>
      </c>
      <c r="H52" s="2">
        <v>0</v>
      </c>
      <c r="I52" s="2">
        <v>0</v>
      </c>
      <c r="J52" s="2">
        <v>0</v>
      </c>
      <c r="K52" s="2">
        <f>SUM(G52:I52)</f>
        <v>2368096.3199999998</v>
      </c>
      <c r="L52" s="2">
        <f>L51+K52</f>
        <v>60741671.750000007</v>
      </c>
      <c r="M52" s="2">
        <v>4933534</v>
      </c>
      <c r="N52" s="2">
        <f>N51+J52</f>
        <v>41585918.329999998</v>
      </c>
      <c r="O52" s="1">
        <f>K52+J52</f>
        <v>2368096.3199999998</v>
      </c>
    </row>
    <row r="53" spans="1:15" x14ac:dyDescent="0.25">
      <c r="A53" s="4">
        <v>46</v>
      </c>
      <c r="B53" s="3" t="s">
        <v>28</v>
      </c>
      <c r="C53" s="3" t="s">
        <v>27</v>
      </c>
      <c r="D53" s="3" t="s">
        <v>26</v>
      </c>
      <c r="E53" s="3" t="s">
        <v>25</v>
      </c>
      <c r="F53" s="3">
        <v>77</v>
      </c>
      <c r="G53" s="2">
        <v>0</v>
      </c>
      <c r="H53" s="2">
        <v>0</v>
      </c>
      <c r="I53" s="2">
        <v>0</v>
      </c>
      <c r="J53" s="2">
        <v>3400691</v>
      </c>
      <c r="K53" s="2">
        <f>SUM(G53:I53)</f>
        <v>0</v>
      </c>
      <c r="L53" s="2">
        <f>L52+K53</f>
        <v>60741671.750000007</v>
      </c>
      <c r="M53" s="2">
        <v>6801382</v>
      </c>
      <c r="N53" s="2">
        <f>N52+J53</f>
        <v>44986609.329999998</v>
      </c>
      <c r="O53" s="1">
        <f>K53+J53</f>
        <v>3400691</v>
      </c>
    </row>
    <row r="54" spans="1:15" x14ac:dyDescent="0.25">
      <c r="A54" s="4">
        <v>47</v>
      </c>
      <c r="B54" s="3" t="s">
        <v>24</v>
      </c>
      <c r="C54" s="3" t="s">
        <v>23</v>
      </c>
      <c r="D54" s="3" t="s">
        <v>22</v>
      </c>
      <c r="E54" s="3" t="s">
        <v>21</v>
      </c>
      <c r="F54" s="3">
        <v>77</v>
      </c>
      <c r="G54" s="2">
        <v>0</v>
      </c>
      <c r="H54" s="2">
        <v>0</v>
      </c>
      <c r="I54" s="2">
        <v>0</v>
      </c>
      <c r="J54" s="2">
        <v>4576327.8</v>
      </c>
      <c r="K54" s="2">
        <f>SUM(G54:I54)</f>
        <v>0</v>
      </c>
      <c r="L54" s="2">
        <f>L53+K54</f>
        <v>60741671.750000007</v>
      </c>
      <c r="M54" s="2">
        <v>7627213</v>
      </c>
      <c r="N54" s="2">
        <f>N53+J54</f>
        <v>49562937.129999995</v>
      </c>
      <c r="O54" s="1">
        <f>K54+J54</f>
        <v>4576327.8</v>
      </c>
    </row>
    <row r="55" spans="1:15" x14ac:dyDescent="0.25">
      <c r="A55" s="4">
        <v>48</v>
      </c>
      <c r="B55" s="3" t="s">
        <v>20</v>
      </c>
      <c r="C55" s="3" t="s">
        <v>19</v>
      </c>
      <c r="D55" s="3" t="s">
        <v>18</v>
      </c>
      <c r="E55" s="3" t="s">
        <v>0</v>
      </c>
      <c r="F55" s="3">
        <v>76.819999999999993</v>
      </c>
      <c r="G55" s="2">
        <v>2425009.84</v>
      </c>
      <c r="H55" s="2">
        <v>0</v>
      </c>
      <c r="I55" s="2">
        <v>0</v>
      </c>
      <c r="J55" s="2">
        <v>0</v>
      </c>
      <c r="K55" s="2">
        <f>SUM(G55:I55)</f>
        <v>2425009.84</v>
      </c>
      <c r="L55" s="2">
        <f>L54+K55</f>
        <v>63166681.590000004</v>
      </c>
      <c r="M55" s="2">
        <v>5052103.83</v>
      </c>
      <c r="N55" s="2">
        <f>N54+J55</f>
        <v>49562937.129999995</v>
      </c>
      <c r="O55" s="1">
        <f>K55+J55</f>
        <v>2425009.84</v>
      </c>
    </row>
    <row r="56" spans="1:15" x14ac:dyDescent="0.25">
      <c r="A56" s="4">
        <v>49</v>
      </c>
      <c r="B56" s="3" t="s">
        <v>17</v>
      </c>
      <c r="C56" s="3" t="s">
        <v>16</v>
      </c>
      <c r="D56" s="3" t="s">
        <v>15</v>
      </c>
      <c r="E56" s="3" t="s">
        <v>7</v>
      </c>
      <c r="F56" s="3">
        <v>76.709999999999994</v>
      </c>
      <c r="G56" s="2">
        <v>0</v>
      </c>
      <c r="H56" s="2">
        <v>0</v>
      </c>
      <c r="I56" s="2">
        <v>0</v>
      </c>
      <c r="J56" s="2">
        <v>4083394</v>
      </c>
      <c r="K56" s="2">
        <f>SUM(G56:I56)</f>
        <v>0</v>
      </c>
      <c r="L56" s="2">
        <f>L55+K56</f>
        <v>63166681.590000004</v>
      </c>
      <c r="M56" s="2">
        <v>5833420</v>
      </c>
      <c r="N56" s="2">
        <f>N55+J56</f>
        <v>53646331.129999995</v>
      </c>
      <c r="O56" s="1">
        <f>K56+J56</f>
        <v>4083394</v>
      </c>
    </row>
    <row r="57" spans="1:15" x14ac:dyDescent="0.25">
      <c r="A57" s="4">
        <v>50</v>
      </c>
      <c r="B57" s="3" t="s">
        <v>14</v>
      </c>
      <c r="C57" s="3" t="s">
        <v>13</v>
      </c>
      <c r="D57" s="3" t="s">
        <v>12</v>
      </c>
      <c r="E57" s="3" t="s">
        <v>11</v>
      </c>
      <c r="F57" s="3">
        <v>76.489999999999995</v>
      </c>
      <c r="G57" s="2">
        <v>0</v>
      </c>
      <c r="H57" s="2">
        <v>0</v>
      </c>
      <c r="I57" s="2">
        <v>0</v>
      </c>
      <c r="J57" s="2">
        <v>544713.39</v>
      </c>
      <c r="K57" s="2">
        <f>SUM(G57:I57)</f>
        <v>0</v>
      </c>
      <c r="L57" s="2">
        <f>L56+K57</f>
        <v>63166681.590000004</v>
      </c>
      <c r="M57" s="2">
        <v>2723566.95</v>
      </c>
      <c r="N57" s="2">
        <f>N56+J57</f>
        <v>54191044.519999996</v>
      </c>
      <c r="O57" s="1">
        <f>K57+J57</f>
        <v>544713.39</v>
      </c>
    </row>
    <row r="58" spans="1:15" x14ac:dyDescent="0.25">
      <c r="A58" s="4">
        <v>51</v>
      </c>
      <c r="B58" s="3" t="s">
        <v>10</v>
      </c>
      <c r="C58" s="3" t="s">
        <v>9</v>
      </c>
      <c r="D58" s="3" t="s">
        <v>8</v>
      </c>
      <c r="E58" s="3" t="s">
        <v>7</v>
      </c>
      <c r="F58" s="3">
        <v>76.260000000000005</v>
      </c>
      <c r="G58" s="2">
        <v>0</v>
      </c>
      <c r="H58" s="2">
        <v>0</v>
      </c>
      <c r="I58" s="2">
        <v>0</v>
      </c>
      <c r="J58" s="2">
        <v>1197084</v>
      </c>
      <c r="K58" s="2">
        <f>SUM(G58:I58)</f>
        <v>0</v>
      </c>
      <c r="L58" s="2">
        <f>L57+K58</f>
        <v>63166681.590000004</v>
      </c>
      <c r="M58" s="2">
        <v>1710120</v>
      </c>
      <c r="N58" s="2">
        <f>N57+J58</f>
        <v>55388128.519999996</v>
      </c>
      <c r="O58" s="1">
        <f>K58+J58</f>
        <v>1197084</v>
      </c>
    </row>
    <row r="59" spans="1:15" x14ac:dyDescent="0.25">
      <c r="A59" s="4">
        <v>52</v>
      </c>
      <c r="B59" s="3" t="s">
        <v>6</v>
      </c>
      <c r="C59" s="3" t="s">
        <v>5</v>
      </c>
      <c r="D59" s="3" t="s">
        <v>4</v>
      </c>
      <c r="E59" s="3" t="s">
        <v>0</v>
      </c>
      <c r="F59" s="3">
        <v>75.17</v>
      </c>
      <c r="G59" s="2">
        <v>0</v>
      </c>
      <c r="H59" s="2">
        <v>0</v>
      </c>
      <c r="I59" s="2">
        <v>0</v>
      </c>
      <c r="J59" s="2">
        <v>4931515.5199999996</v>
      </c>
      <c r="K59" s="2">
        <f>SUM(G59:I59)</f>
        <v>0</v>
      </c>
      <c r="L59" s="2">
        <f>L58+K59</f>
        <v>63166681.590000004</v>
      </c>
      <c r="M59" s="2">
        <v>8243975.8700000001</v>
      </c>
      <c r="N59" s="2">
        <f>N58+J59</f>
        <v>60319644.039999992</v>
      </c>
      <c r="O59" s="1">
        <f>K59+J59</f>
        <v>4931515.5199999996</v>
      </c>
    </row>
    <row r="60" spans="1:15" x14ac:dyDescent="0.25">
      <c r="A60" s="4">
        <v>53</v>
      </c>
      <c r="B60" s="3" t="s">
        <v>3</v>
      </c>
      <c r="C60" s="3" t="s">
        <v>2</v>
      </c>
      <c r="D60" s="3" t="s">
        <v>1</v>
      </c>
      <c r="E60" s="3" t="s">
        <v>0</v>
      </c>
      <c r="F60" s="3">
        <v>74.739999999999995</v>
      </c>
      <c r="G60" s="2">
        <v>0</v>
      </c>
      <c r="H60" s="2">
        <v>0</v>
      </c>
      <c r="I60" s="2">
        <v>0</v>
      </c>
      <c r="J60" s="2">
        <v>4701309</v>
      </c>
      <c r="K60" s="2">
        <f>SUM(G60:I60)</f>
        <v>0</v>
      </c>
      <c r="L60" s="2">
        <f>L59+K60</f>
        <v>63166681.590000004</v>
      </c>
      <c r="M60" s="2">
        <v>7835515</v>
      </c>
      <c r="N60" s="2">
        <f>N59+J60</f>
        <v>65020953.039999992</v>
      </c>
      <c r="O60" s="1">
        <f>K60+J60</f>
        <v>4701309</v>
      </c>
    </row>
  </sheetData>
  <mergeCells count="4">
    <mergeCell ref="B2:O2"/>
    <mergeCell ref="B3:O3"/>
    <mergeCell ref="B4:O4"/>
    <mergeCell ref="A5:O5"/>
  </mergeCells>
  <conditionalFormatting sqref="A8:J60 L8:O60">
    <cfRule type="expression" dxfId="3" priority="4">
      <formula>MOD(ROW(),2)</formula>
    </cfRule>
  </conditionalFormatting>
  <conditionalFormatting sqref="K8:K60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CC0C520-0762-4234-866D-84BDD29ADD7D}">
            <xm:f>'\\fileserver\common_IE\TMHMA ΑΞΙΟΛΟΓΗΣΗΣ\ΝΟΜΟΣ 4887\ΠΡΟΚΗΡΥΞΕΙΣ\ΜΕΤΑΠΟΙΗΣΗ\3η ΠΡΟΚΗΡΥΞΗ\ΤΕΛΙΚΗ ΚΑΤΑΝΟΜΗ\[ΚΑΤΑΝΟΜΕΣ  ΜΕ ΜΑΘΡΑ ΜΕΤΑΠΟΙΗΣΗ Γ ΟΡΙΣΤΙΚΟΣ -6-2-2024.xlsx]ΤΕΛΙΚΟΣ ΠΙΝΑΚΑΣ ΚΑΤΑΤΑΞΗΣ'!#REF!&gt;1000000000</xm:f>
            <x14:dxf>
              <fill>
                <patternFill patternType="solid">
                  <bgColor indexed="51"/>
                </patternFill>
              </fill>
            </x14:dxf>
          </x14:cfRule>
          <x14:cfRule type="expression" priority="3" id="{80A7B0B1-F3E4-4B05-B31E-403DC41E25B9}">
            <xm:f>'\\fileserver\common_IE\TMHMA ΑΞΙΟΛΟΓΗΣΗΣ\ΝΟΜΟΣ 4887\ΠΡΟΚΗΡΥΞΕΙΣ\ΜΕΤΑΠΟΙΗΣΗ\3η ΠΡΟΚΗΡΥΞΗ\ΤΕΛΙΚΗ ΚΑΤΑΝΟΜΗ\[ΚΑΤΑΝΟΜΕΣ  ΜΕ ΜΑΘΡΑ ΜΕΤΑΠΟΙΗΣΗ Γ ΟΡΙΣΤΙΚΟΣ -6-2-2024.xlsx]ΤΕΛΙΚΟΣ ΠΙΝΑΚΑΣ ΚΑΤΑΤΑΞΗΣ'!#REF!&lt;50</xm:f>
            <x14:dxf>
              <fill>
                <patternFill patternType="solid">
                  <bgColor indexed="51"/>
                </patternFill>
              </fill>
            </x14:dxf>
          </x14:cfRule>
          <xm:sqref>A8:O60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ΟΡΙΣΤΙΚΟΣ ΓΔΙΕ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2026-02-06T14:07:45Z</dcterms:created>
  <dcterms:modified xsi:type="dcterms:W3CDTF">2026-02-06T14:35:14Z</dcterms:modified>
</cp:coreProperties>
</file>