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exis\Desktop\"/>
    </mc:Choice>
  </mc:AlternateContent>
  <bookViews>
    <workbookView xWindow="240" yWindow="360" windowWidth="28515" windowHeight="1231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_xlnm._FilterDatabase" localSheetId="0" hidden="1">Φύλλο1!$A$7:$N$76</definedName>
  </definedNames>
  <calcPr calcId="152511"/>
</workbook>
</file>

<file path=xl/calcChain.xml><?xml version="1.0" encoding="utf-8"?>
<calcChain xmlns="http://schemas.openxmlformats.org/spreadsheetml/2006/main">
  <c r="N75" i="1" l="1"/>
  <c r="N76" i="1" s="1"/>
  <c r="N73" i="1"/>
  <c r="N74" i="1" s="1"/>
  <c r="N71" i="1"/>
  <c r="N72" i="1"/>
  <c r="N69" i="1"/>
  <c r="N70" i="1" s="1"/>
  <c r="N49" i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32" i="1"/>
  <c r="N33" i="1" s="1"/>
  <c r="N34" i="1" s="1"/>
  <c r="N35" i="1" s="1"/>
  <c r="N36" i="1" s="1"/>
  <c r="N37" i="1" s="1"/>
  <c r="N38" i="1" s="1"/>
  <c r="N39" i="1" s="1"/>
  <c r="N40" i="1" s="1"/>
  <c r="N24" i="1"/>
  <c r="N25" i="1" s="1"/>
  <c r="N26" i="1" s="1"/>
  <c r="N27" i="1" s="1"/>
  <c r="N28" i="1" s="1"/>
  <c r="N29" i="1" s="1"/>
  <c r="N30" i="1" s="1"/>
  <c r="N31" i="1" s="1"/>
  <c r="N17" i="1"/>
  <c r="N18" i="1" s="1"/>
  <c r="N19" i="1" s="1"/>
  <c r="N20" i="1" s="1"/>
  <c r="N21" i="1" s="1"/>
  <c r="N22" i="1" s="1"/>
  <c r="N23" i="1" s="1"/>
  <c r="N16" i="1"/>
  <c r="N13" i="1"/>
  <c r="N14" i="1" s="1"/>
  <c r="N15" i="1" s="1"/>
  <c r="N12" i="1"/>
  <c r="N11" i="1"/>
  <c r="N10" i="1"/>
  <c r="N9" i="1"/>
  <c r="N8" i="1"/>
  <c r="K73" i="1"/>
  <c r="K74" i="1" s="1"/>
  <c r="K75" i="1" s="1"/>
  <c r="K76" i="1" s="1"/>
  <c r="K69" i="1"/>
  <c r="K70" i="1" s="1"/>
  <c r="K71" i="1" s="1"/>
  <c r="K72" i="1" s="1"/>
  <c r="K49" i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32" i="1"/>
  <c r="K33" i="1" s="1"/>
  <c r="K34" i="1" s="1"/>
  <c r="K35" i="1" s="1"/>
  <c r="K36" i="1" s="1"/>
  <c r="K37" i="1" s="1"/>
  <c r="K38" i="1" s="1"/>
  <c r="K39" i="1" s="1"/>
  <c r="K40" i="1" s="1"/>
  <c r="K24" i="1"/>
  <c r="K25" i="1" s="1"/>
  <c r="K26" i="1" s="1"/>
  <c r="K27" i="1" s="1"/>
  <c r="K28" i="1" s="1"/>
  <c r="K29" i="1" s="1"/>
  <c r="K30" i="1" s="1"/>
  <c r="K31" i="1" s="1"/>
  <c r="K17" i="1"/>
  <c r="K18" i="1" s="1"/>
  <c r="K19" i="1" s="1"/>
  <c r="K20" i="1" s="1"/>
  <c r="K21" i="1" s="1"/>
  <c r="K22" i="1" s="1"/>
  <c r="K23" i="1" s="1"/>
  <c r="K16" i="1"/>
  <c r="K13" i="1"/>
  <c r="K14" i="1" s="1"/>
  <c r="K15" i="1" s="1"/>
  <c r="K12" i="1"/>
  <c r="K11" i="1"/>
  <c r="K10" i="1"/>
  <c r="K9" i="1"/>
  <c r="K8" i="1"/>
  <c r="N61" i="1" l="1"/>
  <c r="N62" i="1" s="1"/>
  <c r="N63" i="1" s="1"/>
  <c r="N64" i="1" s="1"/>
  <c r="N65" i="1" s="1"/>
  <c r="N66" i="1" s="1"/>
  <c r="N67" i="1" s="1"/>
  <c r="N68" i="1" s="1"/>
  <c r="N60" i="1"/>
  <c r="K41" i="1"/>
  <c r="K42" i="1" s="1"/>
  <c r="K43" i="1" s="1"/>
  <c r="K44" i="1" s="1"/>
  <c r="K45" i="1" s="1"/>
  <c r="K46" i="1" s="1"/>
  <c r="K47" i="1" s="1"/>
  <c r="K48" i="1" s="1"/>
  <c r="N42" i="1"/>
  <c r="N43" i="1" s="1"/>
  <c r="N44" i="1" s="1"/>
  <c r="N45" i="1" s="1"/>
  <c r="N46" i="1" s="1"/>
  <c r="N47" i="1" s="1"/>
  <c r="N48" i="1" s="1"/>
  <c r="N41" i="1"/>
</calcChain>
</file>

<file path=xl/sharedStrings.xml><?xml version="1.0" encoding="utf-8"?>
<sst xmlns="http://schemas.openxmlformats.org/spreadsheetml/2006/main" count="299" uniqueCount="227">
  <si>
    <t>Κατάταξη Συνολικού Βαθμού</t>
  </si>
  <si>
    <t>Κωδικός Φακέλου</t>
  </si>
  <si>
    <t>Επωνυμία Επιχείρησης</t>
  </si>
  <si>
    <t>ΑΦΜ</t>
  </si>
  <si>
    <t>ΠΕΡΙΦΕΡΕΙΑ</t>
  </si>
  <si>
    <t>Συνολική Βαθμολογία</t>
  </si>
  <si>
    <t>Επιχορήγηση Συμβατικής Επένδυσης</t>
  </si>
  <si>
    <t>Επιδότηση Χρηματοδοτικής Μίσθωσης (ποσό)</t>
  </si>
  <si>
    <t>Επιδότηση Κόστους Δημιουργούμενης Απασχόλησης (ποσό)</t>
  </si>
  <si>
    <t>ΣΥΝΟΛΟ Α</t>
  </si>
  <si>
    <t xml:space="preserve">ΣΥΝΟΛΟ Α - Αθροιστικό Ποσό </t>
  </si>
  <si>
    <t>Ζ. Σύνολο Ενισχυόμενου Κόστους Επένδυσης</t>
  </si>
  <si>
    <t>ΣΥΝΟΛΟ Β - Αθροιστικό Ποσό</t>
  </si>
  <si>
    <t>-</t>
  </si>
  <si>
    <t>ΠΕΡΙΦΕΡΕΙΑ ΑΝΑΤΟΛΙΚΗΣ ΜΑΚΕΔΟΝΙΑΣ ΚΑΙ ΘΡΑΚΗΣ</t>
  </si>
  <si>
    <t>ΥΠΕ/09/8/71357/01</t>
  </si>
  <si>
    <t>NOVA CONSTRUCTIONS ΑΝΩΝΥΜΗ ΕΤΑ</t>
  </si>
  <si>
    <t>800951250</t>
  </si>
  <si>
    <t>ΠΕΡΙΦΕΡΕΙΑ ΑΤΤΙΚΗΣ</t>
  </si>
  <si>
    <t>ΥΠΕ/09/8/71475/01</t>
  </si>
  <si>
    <t>ΞΕΝΟΔΟΧΕΙΑΚΕΣ ΤΟΥΡΙΣΤΙΚΕΣ ΕΠΙΧ</t>
  </si>
  <si>
    <t>094242363</t>
  </si>
  <si>
    <t>ΠΕΡΙΦΕΡΕΙΑ ΒΟΡΕΙΟΥ ΑΙΓΑΙΟΥ</t>
  </si>
  <si>
    <t>ΠΕΡΙΦΕΡΕΙΑ ΔΥΤΙΚΗΣ ΕΛΛΑΔΑΣ</t>
  </si>
  <si>
    <t>ΠΕΡΙΦΕΡΕΙΑ ΔΥΤΙΚΗΣ ΜΑΚΕΔΟΝΙΑΣ</t>
  </si>
  <si>
    <t>ΥΠΕ/09/8/50958/01</t>
  </si>
  <si>
    <t xml:space="preserve">ΕΛΛΗΝΙΚΑ ΤΕΧΝΙΚΑ ΕΡΓΑ ΑΝΩΝΥΜΗ </t>
  </si>
  <si>
    <t>800338639</t>
  </si>
  <si>
    <t>ΠΕΡΙΦΕΡΕΙΑ ΚΕΝΤΡΙΚΗΣ ΜΑΚΕΔΟΝΙΑΣ</t>
  </si>
  <si>
    <t>ΥΠΕ/09/8/18841/01</t>
  </si>
  <si>
    <t>ΝΕΑ ΑΚΤΗ ΠΟΡΤΕΣ - ΞΕΝΟΔΟΧΕΙΑΚΕ</t>
  </si>
  <si>
    <t>997545300</t>
  </si>
  <si>
    <t>ΥΠΕ/09/8/58854/01</t>
  </si>
  <si>
    <t xml:space="preserve">ΘΕΡΜΗ ΑΝΑΠΤΥΞΙΑΚΗ ΜΟΝΟΠΡΟΣΩΠΗ </t>
  </si>
  <si>
    <t>801974330</t>
  </si>
  <si>
    <t>ΥΠΕ/09/8/14237/01</t>
  </si>
  <si>
    <t>ΑΝΩΝΥΜΟΣ ΕΤΑΙΡΕΙΑ ΞΕΝΟΔΟΧΕΙΑΚΩ</t>
  </si>
  <si>
    <t>094028487</t>
  </si>
  <si>
    <t>ΠΕΡΙΦΕΡΕΙΑ ΗΠΕΙΡΟΥ</t>
  </si>
  <si>
    <t>ΥΠΕ/09/8/76424/01</t>
  </si>
  <si>
    <t>ΜΠΑΣΔΑΓΙΑΝΝΗΣ ΒΗΣΣΑΡΙΩΝ ΙΚΕ</t>
  </si>
  <si>
    <t>801889318</t>
  </si>
  <si>
    <t>ΠΕΡΙΦΕΡΕΙΑ ΘΕΣΣΑΛΙΑΣ</t>
  </si>
  <si>
    <t>ΥΠΕ/09/8/21979/01</t>
  </si>
  <si>
    <t>OMICRON DEVELOPMENT ΜΟΝΟΠΡΟΣΩΠ</t>
  </si>
  <si>
    <t>801904873</t>
  </si>
  <si>
    <t>ΥΠΕ/09/8/33616/01</t>
  </si>
  <si>
    <t>ΑΝΑΝΤΙ Α.Ε.</t>
  </si>
  <si>
    <t>998213106</t>
  </si>
  <si>
    <t>ΥΠΕ/09/8/02504/01</t>
  </si>
  <si>
    <t>ΝΑΚΗΣ ΞΕΝΟΔΟΧΕΙΑ ΑΝΩΝΥΜΗ ΕΤΑΙΡ</t>
  </si>
  <si>
    <t>997130131</t>
  </si>
  <si>
    <t>ΥΠΕ/09/8/30521/01</t>
  </si>
  <si>
    <t>ΚΑΣΣΑΝΔΡΑ ΒΑΥ ΑΝΩΝΥΜΗ ΞΕΝΟΔΟΧΕ</t>
  </si>
  <si>
    <t>099581755</t>
  </si>
  <si>
    <t>ΥΠΕ/09/8/32595/01</t>
  </si>
  <si>
    <t>ΚΟΚΚΙΝΟΙΑ Ι.Κ.Ε.</t>
  </si>
  <si>
    <t>801906829</t>
  </si>
  <si>
    <t>ΥΠΕ/09/8/88130/01</t>
  </si>
  <si>
    <t>ΜΙΧΑΗΛ ΤΟΠΟΥΖΟΓΛΟΥ ΜΟΝΟΠΡΟΣΩΠΗ</t>
  </si>
  <si>
    <t>997044486</t>
  </si>
  <si>
    <t>ΥΠΕ/09/8/35803/01</t>
  </si>
  <si>
    <t>JURGEN Ι.Κ.Ε.</t>
  </si>
  <si>
    <t>801689799</t>
  </si>
  <si>
    <t>ΠΕΡΙΦΕΡΕΙΑ ΙΟΝΙΩΝ ΝΗΣΩΝ</t>
  </si>
  <si>
    <t>ΥΠΕ/09/8/50914/01</t>
  </si>
  <si>
    <t xml:space="preserve">ΠΑΝΑΓΙΩΤΗΣ ΚΑΙ ΛΟΥΚΙΑ ΜΑΡΓΑΡΗ </t>
  </si>
  <si>
    <t>094234615</t>
  </si>
  <si>
    <t>ΥΠΕ/09/8/78413/01</t>
  </si>
  <si>
    <t>ΔΟΜΕΣ ΚΕΡΚΥΡΑΣ ΑΝΩΝΥΜΗ ΤΟΥΡΙΣΤ</t>
  </si>
  <si>
    <t>800965045</t>
  </si>
  <si>
    <t>ΥΠΕ/09/8/46719/01</t>
  </si>
  <si>
    <t>Χ.ΞΕΝΟΣ ΑΝΩΝΥΜΟΣ ΤΟΥΡΙΣΤΙΚΗ ΚΑ</t>
  </si>
  <si>
    <t>094159113</t>
  </si>
  <si>
    <t>ΥΠΕ/09/8/96217/01</t>
  </si>
  <si>
    <t>ΥΠΕ/09/8/91756/01</t>
  </si>
  <si>
    <t>ΞΕΝΟΔΟΧΕΙΑ ΛΟΥΗΣ ΑΕ</t>
  </si>
  <si>
    <t>094294789</t>
  </si>
  <si>
    <t>ΥΠΕ/09/8/16396/01</t>
  </si>
  <si>
    <t>KONTOKALI BAY RESORT AND SPA Ξ</t>
  </si>
  <si>
    <t>998320380</t>
  </si>
  <si>
    <t>ΥΠΕ/09/8/90363/01</t>
  </si>
  <si>
    <t>ΑΛΦΑ ΑΝΩΝΥΜΗ ΜΟΝΟΠΡΟΣΩΠΗ ΞΕΝΟΔ</t>
  </si>
  <si>
    <t>094188460</t>
  </si>
  <si>
    <t>ΥΠΕ/09/8/06799/01</t>
  </si>
  <si>
    <t>NEW SAGE VENTURES I.K.E.</t>
  </si>
  <si>
    <t>801740665</t>
  </si>
  <si>
    <t>ΠΕΡΙΦΕΡΕΙΑ ΚΡΗΤΗΣ</t>
  </si>
  <si>
    <t>ΥΠΕ/09/8/90501/01</t>
  </si>
  <si>
    <t>AQUA ALIA RESORTS A.E.</t>
  </si>
  <si>
    <t>801898106</t>
  </si>
  <si>
    <t>ΥΠΕ/09/8/44889/01</t>
  </si>
  <si>
    <t>ΝΜΠ ΕΠΕΝΔΥΤΙΚΗ ΞΕΝΟΔΟΧΕΙΑΚΗ ΚΑ</t>
  </si>
  <si>
    <t>801693543</t>
  </si>
  <si>
    <t>ΥΠΕ/09/8/55567/01</t>
  </si>
  <si>
    <t>ΣΤΑΘΑΚΗΣ ΑΚΙΝΗΤΑ ΑΝΩΝΥΜΗ ΕΤΑΙΡ</t>
  </si>
  <si>
    <t>996721861</t>
  </si>
  <si>
    <t>ΥΠΕ/09/8/85098/01</t>
  </si>
  <si>
    <t xml:space="preserve">ΤΕΡΨΙΣ ΙΔΙΩΤΙΚΗ ΚΕΦΑΛΑΙΟΥΧΙΚΗ </t>
  </si>
  <si>
    <t>801313888</t>
  </si>
  <si>
    <t>ΥΠΕ/09/8/72285/01</t>
  </si>
  <si>
    <t xml:space="preserve">ΞΕΝΟΔΟΧΕΙΑΚΕΣ ΚΑΙ ΤΟΥΡΙΣΤΙΚΕΣ </t>
  </si>
  <si>
    <t>094179277</t>
  </si>
  <si>
    <t>ΥΠΕ/09/8/17146/01</t>
  </si>
  <si>
    <t>ΠΕΤΡΑΚΗ ΑΙΚΑΤΕΡΙΝΗ ΚΑΙ ΣΙΑ Ε.Ε</t>
  </si>
  <si>
    <t>998453199</t>
  </si>
  <si>
    <t>ΥΠΕ/09/8/05629/01</t>
  </si>
  <si>
    <t>ΑΛΜΥΡΙΔΑ ΜΠΗΤΣ ΞΕΝΟΔΟΧΕΙΑΚΕΣ Κ</t>
  </si>
  <si>
    <t>099508877</t>
  </si>
  <si>
    <t>ΥΠΕ/09/8/21644/01</t>
  </si>
  <si>
    <t>ΕΚΜΕΤΑΛΛΕΥΣΕΙΣ ΨΥΧΑΓΩΓΙΚΩΝ ΘΕΜ</t>
  </si>
  <si>
    <t>800380657</t>
  </si>
  <si>
    <t>ΥΠΕ/09/8/81307/01</t>
  </si>
  <si>
    <t>ΜΑΚΑΡΜ ΜΟΝΟΠΡΟΣΩΠΗ Α.Ε.</t>
  </si>
  <si>
    <t>996763305</t>
  </si>
  <si>
    <t>ΥΠΕ/09/8/56298/01</t>
  </si>
  <si>
    <t>ΓΕΛΑΣΑΚΗΣ ΝΑΥΤΙΚΑ ΠΡΑΚΤΟΡΕΙΑ Μ</t>
  </si>
  <si>
    <t>997570818</t>
  </si>
  <si>
    <t>ΥΠΕ/09/8/89556/01</t>
  </si>
  <si>
    <t>ΛΥΡΑ ΙΚΕ</t>
  </si>
  <si>
    <t>801574634</t>
  </si>
  <si>
    <t>ΥΠΕ/09/8/69159/01</t>
  </si>
  <si>
    <t>ΓΕΛΑΣΑΚΗΣ ΤΟΥΡΙΣΤΙΚΗ ΞΕΝΟΔΟΧΕΙ</t>
  </si>
  <si>
    <t>997570880</t>
  </si>
  <si>
    <t>ΥΠΕ/09/8/07336/01</t>
  </si>
  <si>
    <t>ΙΩΑΝΝΗΣ ΟΡΦΑΝΑΚΗΣ- ΝΙΚΟΛΑΟΣ ΟΡ</t>
  </si>
  <si>
    <t>094258705</t>
  </si>
  <si>
    <t>ΥΠΕ/09/8/09478/01</t>
  </si>
  <si>
    <t>GREEN PROPERTIES - ΜΕΛΑΚΗΣ ΑΝΩ</t>
  </si>
  <si>
    <t>801133700</t>
  </si>
  <si>
    <t>ΥΠΕ/09/8/56989/01</t>
  </si>
  <si>
    <t>HELLAS HOLIDAY HOTELS A.E.</t>
  </si>
  <si>
    <t>094145876</t>
  </si>
  <si>
    <t>ΥΠΕ/09/8/72073/01</t>
  </si>
  <si>
    <t xml:space="preserve">ΜΗΛΟΣ COLLECTION ΞΕΝΟΔΟΧΕΙΑΚΗ </t>
  </si>
  <si>
    <t>801941506</t>
  </si>
  <si>
    <t>ΠΕΡΙΦΕΡΕΙΑ ΝΟΤΙΟΥ ΑΙΓΑΙΟΥ</t>
  </si>
  <si>
    <t>ΥΠΕ/09/8/60461/01</t>
  </si>
  <si>
    <t>ΝΟΜΑΣ Α.Ε.</t>
  </si>
  <si>
    <t>801832037</t>
  </si>
  <si>
    <t>ΥΠΕ/09/8/71556/01</t>
  </si>
  <si>
    <t>ΜΑΡΚΟΣ ΚΑΙ ΔΗΜΗΤΡΙΟΣ ΜΥΚΟΝΙΑΤΗ</t>
  </si>
  <si>
    <t>082635272</t>
  </si>
  <si>
    <t>ΥΠΕ/09/8/50373/01</t>
  </si>
  <si>
    <t>ΛΑΓΓΑΔΙ ΙΔΙΩΤΙΚΗ ΚΕΦΑΛΑΙΟΥΧΙΚΗ</t>
  </si>
  <si>
    <t>801968579</t>
  </si>
  <si>
    <t>ΥΠΕ/09/8/33368/01</t>
  </si>
  <si>
    <t>Κ. ΧΑΛΚΙΟΠΟΥΛΟΣ ΜΟΝΟΠΡΟΣΩΠΗ Ι.</t>
  </si>
  <si>
    <t>801948102</t>
  </si>
  <si>
    <t>ΥΠΕ/09/8/10390/01</t>
  </si>
  <si>
    <t>ΤΟΥΡΙΣΤΙΚΕΣ  ΕΜΠΟΡΙΚΕΣ ΚΑΙ ΒΙΟ</t>
  </si>
  <si>
    <t>094269351</t>
  </si>
  <si>
    <t>ΥΠΕ/09/8/81750/01</t>
  </si>
  <si>
    <t>ΞΕΝΟΔΟΧΕΙΑΚΑΙ ΕΠΙΧΕΙΡΗΣΕΙΣ ΚΑΡ</t>
  </si>
  <si>
    <t>094199147</t>
  </si>
  <si>
    <t>ΥΠΕ/09/8/64864/01</t>
  </si>
  <si>
    <t>801874864</t>
  </si>
  <si>
    <t>ΥΠΕ/09/8/97188/01</t>
  </si>
  <si>
    <t>ΤΟΥΡΙΣΤΙΚΕΣ ΕΠΙΧΕΙΡΗΣΕΙΣ ΑΚΤΗΣ</t>
  </si>
  <si>
    <t>997804050</t>
  </si>
  <si>
    <t>ΥΠΕ/09/8/06747/01</t>
  </si>
  <si>
    <t>EPIC SUITES AND VILLAS ΑΝΩΝΥΜΗ</t>
  </si>
  <si>
    <t>801938446</t>
  </si>
  <si>
    <t>ΥΠΕ/09/8/88521/01</t>
  </si>
  <si>
    <t>SUNSET DEVELOPMENT Ι.Κ.Ε.</t>
  </si>
  <si>
    <t>801835783</t>
  </si>
  <si>
    <t>ΥΠΕ/09/8/38702/01</t>
  </si>
  <si>
    <t>ΚΑΝΑΒΑ ΞΕΝΟΔΟΧΕΙΑΚΕΣ ΚΑΙ ΤΟΥΡΙ</t>
  </si>
  <si>
    <t>094193131</t>
  </si>
  <si>
    <t>ΥΠΕ/09/8/05583/01</t>
  </si>
  <si>
    <t>ΕΛΛΗΝΙΚΑ ΞΕΝΟΔΟΧΕΙΑ ΑΙΓΑΙΟΥ ΑΕ</t>
  </si>
  <si>
    <t>094387693</t>
  </si>
  <si>
    <t>ΥΠΕ/09/8/05442/01</t>
  </si>
  <si>
    <t>ΕΛΛΗΝΙΚΗ ΚΑΤΑΣΚΕΥΑΣΤΙΚΗ ΤΟΥΡΙΣ</t>
  </si>
  <si>
    <t>094392943</t>
  </si>
  <si>
    <t>ΥΠΕ/09/8/19609/01</t>
  </si>
  <si>
    <t>LINDOS OLYMPIA INTERNATIONAL V</t>
  </si>
  <si>
    <t>801713085</t>
  </si>
  <si>
    <t>ΥΠΕ/09/8/04280/01</t>
  </si>
  <si>
    <t>ΞΕΝΟΔΟΧΕΙΑ ΗΛΕΚΤΡΑ ΑΝΩΝΥΜΟΣ ΕΤ</t>
  </si>
  <si>
    <t>094439368</t>
  </si>
  <si>
    <t>ΥΠΕ/09/8/82318/01</t>
  </si>
  <si>
    <t>ΞΕΝΟΔΟΧΕΙΑ ΕΛΛΑΔΟΣ- MITSIS COM</t>
  </si>
  <si>
    <t>094212125</t>
  </si>
  <si>
    <t>ΥΠΕ/09/8/35741/01</t>
  </si>
  <si>
    <t>ΤΟΥΡΙΣΤΙΚΗ – ΞΕΝΟΔΟΧΕΙΑΚΗ- ΤΕΧ</t>
  </si>
  <si>
    <t>998777110</t>
  </si>
  <si>
    <t>ΥΠΕ/09/8/79739/01</t>
  </si>
  <si>
    <t>ΡΟΔΙΑΚΗ ΕΤΑΙΡΕΙΑ ΞΕΝΟΔΟΧΕΙΑΚΩΝ</t>
  </si>
  <si>
    <t>094012465</t>
  </si>
  <si>
    <t>ΥΠΕ/09/8/50942/01</t>
  </si>
  <si>
    <t>ΗΡΑ HOTEL Ι.Κ.Ε.</t>
  </si>
  <si>
    <t>801917764</t>
  </si>
  <si>
    <t>ΠΕΡΙΦΕΡΕΙΑ ΠΕΛΟΠΟΝΝΗΣΟΥ</t>
  </si>
  <si>
    <t>ΥΠΕ/09/8/97038/01</t>
  </si>
  <si>
    <t>BUCA RESORTS ΞΕΝΟΔΟΧΕΙΑΚΕΣ ΤΟΥ</t>
  </si>
  <si>
    <t>998107149</t>
  </si>
  <si>
    <t>ΥΠΕ/09/8/09844/01</t>
  </si>
  <si>
    <t>I.G.G. DEVELOPMENTS ΙΔΙΩΤΙΚΗ Κ</t>
  </si>
  <si>
    <t>801952103</t>
  </si>
  <si>
    <t>ΥΠΕ/09/8/95159/01</t>
  </si>
  <si>
    <t>AZOE RESORT ΜΟΝΟΠΡΟΣΩΠΗ ΑΝΩΝΥΜ</t>
  </si>
  <si>
    <t>998641346</t>
  </si>
  <si>
    <t>ΥΠΕ/09/8/59960/01</t>
  </si>
  <si>
    <t>ΒΙΚΤΩΡΙΑ ΞΕΝΟΔΟΧΕΙΑΚΕΣ ΤΟΥΡΙΣΤ</t>
  </si>
  <si>
    <t>094140764</t>
  </si>
  <si>
    <t>ΠΕΡΙΦΕΡΕΙΑ ΣΤΕΡΕΑΣ ΕΛΛΑΔΑΣ</t>
  </si>
  <si>
    <t>ΥΠΕ/09/8/49112/01</t>
  </si>
  <si>
    <t>ΥΠΕ/09/8/79671/01</t>
  </si>
  <si>
    <t>ΔΕΛΦΩΝ LINE ΜΟΝΟΠΡΟΣΩΠΗ IKE</t>
  </si>
  <si>
    <t>801336620</t>
  </si>
  <si>
    <t>ΥΠΕ/09/8/11648/01</t>
  </si>
  <si>
    <t>ΕΛΑΤΟΣ ΑΝΑΠΤΥΞΙΑΚΗ ΜΟΝΟΠΡΟΣΩΠΗ</t>
  </si>
  <si>
    <t>801973946</t>
  </si>
  <si>
    <t>Καθεστώς</t>
  </si>
  <si>
    <t>Φορέας Υποδοχής</t>
  </si>
  <si>
    <t>ΓΕΝΙΚΗ ΔΙΕΥΘΥΝΣΗ ΑΝΑΠΤΥΞΙΑΚΩΝ ΝΟΜΩΝ ΚΑΙ ΑΜΕΣΩΝ ΞΕΝΩΝ ΕΠΕΝΔΥΣΕΩΝ</t>
  </si>
  <si>
    <t>Κύκλος Υποβολών</t>
  </si>
  <si>
    <t>Α' Κύκλος</t>
  </si>
  <si>
    <t>N4887 - ΕΝΙΣΧΥΣΗ ΤΟΥΡΙΣΤΙΚΩΝ ΕΠΕΝΔΥΣΕΩΝ</t>
  </si>
  <si>
    <t>Φορολογική απαλλαγή συμβατικής επένδυσης (Β)</t>
  </si>
  <si>
    <t>ΥΠΕ/09/8/83779/01</t>
  </si>
  <si>
    <t xml:space="preserve">ΞΕΝΟΔΟΧΕΙΑΚΕΣ ΤΟΥΡΙΣΤΙΚΕΣ ΚΑΙ </t>
  </si>
  <si>
    <t>094196563</t>
  </si>
  <si>
    <t>ΥΠΕ/09/8/60513/01</t>
  </si>
  <si>
    <t xml:space="preserve">ΤΟΥΡΙΣΤΙΚΕΣ ΚΑΙ ΞΕΝΟΔΟΧΕΙΑΚΕΣ </t>
  </si>
  <si>
    <t>094268514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</si>
</sst>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#,##0.00\ &quot;€&quot;;\-#,##0.00\ &quot;€&quot;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rgb="FFFFFFFF"/>
      <name val="Arial"/>
      <family val="2"/>
      <charset val="161"/>
    </font>
    <font>
      <b/>
      <sz val="9"/>
      <color rgb="FF0000FF"/>
      <name val="Arial"/>
      <family val="2"/>
      <charset val="161"/>
    </font>
    <font>
      <sz val="9"/>
      <color rgb="FF000000"/>
      <name val="Arial"/>
      <family val="2"/>
      <charset val="161"/>
    </font>
    <font>
      <sz val="11"/>
      <name val="Calibri"/>
      <family val="2"/>
      <charset val="161"/>
      <scheme val="minor"/>
    </font>
    <font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5175B9"/>
        <bgColor rgb="FFFFFFFF"/>
      </patternFill>
    </fill>
    <fill>
      <patternFill patternType="solid">
        <fgColor rgb="FFFFFFCE"/>
        <bgColor rgb="FFFFFFFF"/>
      </patternFill>
    </fill>
    <fill>
      <patternFill patternType="solid">
        <fgColor rgb="FFF0F0F4"/>
        <bgColor rgb="FFFFFFFF"/>
      </patternFill>
    </fill>
  </fills>
  <borders count="9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rgb="FFFF0000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FF0000"/>
      </top>
      <bottom style="medium">
        <color rgb="FFFF0000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C6C3C6"/>
      </left>
      <right style="thin">
        <color rgb="FFCAC9D9"/>
      </right>
      <top style="thin">
        <color rgb="FFC6C3C6"/>
      </top>
      <bottom style="thin">
        <color rgb="FFC6C3C6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8497B0"/>
      </left>
      <right style="thin">
        <color rgb="FF8497B0"/>
      </right>
      <top style="thin">
        <color rgb="FF8497B0"/>
      </top>
      <bottom style="thin">
        <color rgb="FF8497B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7" fontId="0" fillId="0" borderId="2" xfId="0" applyNumberFormat="1" applyFill="1" applyBorder="1"/>
    <xf numFmtId="0" fontId="0" fillId="0" borderId="3" xfId="0" applyFill="1" applyBorder="1"/>
    <xf numFmtId="7" fontId="0" fillId="0" borderId="3" xfId="0" applyNumberFormat="1" applyFill="1" applyBorder="1"/>
    <xf numFmtId="0" fontId="0" fillId="0" borderId="4" xfId="0" applyFill="1" applyBorder="1"/>
    <xf numFmtId="7" fontId="0" fillId="0" borderId="4" xfId="0" applyNumberFormat="1" applyFill="1" applyBorder="1"/>
    <xf numFmtId="0" fontId="0" fillId="0" borderId="5" xfId="0" applyFill="1" applyBorder="1"/>
    <xf numFmtId="7" fontId="0" fillId="0" borderId="5" xfId="0" applyNumberFormat="1" applyFill="1" applyBorder="1"/>
    <xf numFmtId="49" fontId="2" fillId="2" borderId="1" xfId="0" applyNumberFormat="1" applyFont="1" applyFill="1" applyBorder="1" applyAlignment="1">
      <alignment horizontal="left" wrapText="1"/>
    </xf>
    <xf numFmtId="7" fontId="1" fillId="0" borderId="3" xfId="0" applyNumberFormat="1" applyFont="1" applyFill="1" applyBorder="1"/>
    <xf numFmtId="7" fontId="1" fillId="0" borderId="2" xfId="0" applyNumberFormat="1" applyFont="1" applyFill="1" applyBorder="1"/>
    <xf numFmtId="7" fontId="1" fillId="0" borderId="5" xfId="0" applyNumberFormat="1" applyFont="1" applyFill="1" applyBorder="1"/>
    <xf numFmtId="49" fontId="2" fillId="2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7" fontId="0" fillId="0" borderId="5" xfId="0" applyNumberFormat="1" applyFill="1" applyBorder="1" applyAlignment="1">
      <alignment horizontal="right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7" fontId="6" fillId="0" borderId="8" xfId="0" applyNumberFormat="1" applyFont="1" applyFill="1" applyBorder="1" applyAlignment="1">
      <alignment horizontal="right" vertical="center"/>
    </xf>
    <xf numFmtId="49" fontId="4" fillId="4" borderId="6" xfId="0" applyNumberFormat="1" applyFont="1" applyFill="1" applyBorder="1" applyAlignment="1">
      <alignment horizontal="left"/>
    </xf>
    <xf numFmtId="49" fontId="4" fillId="4" borderId="7" xfId="0" applyNumberFormat="1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</cellXfs>
  <cellStyles count="1">
    <cellStyle name="Κανονικό" xfId="0" builtinId="0"/>
  </cellStyles>
  <dxfs count="67">
    <dxf>
      <fill>
        <patternFill patternType="solid">
          <bgColor rgb="FFFFCC00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rgb="FFCCFFCC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51"/>
        </patternFill>
      </fill>
    </dxf>
    <dxf>
      <fill>
        <patternFill patternType="solid"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kolofotia/Desktop/&#922;&#913;&#920;&#917;&#931;&#932;&#937;&#932;&#913;-&#922;&#913;&#932;&#913;&#925;&#927;&#924;&#917;&#931;/17-11-2024-&#932;&#927;&#933;&#929;&#921;&#931;&#924;&#927;&#931;%20&#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ΕΡ ΑΝΑΤΟΛΙΚΗΣ ΜΑΚΕΔΟΝΙΑΣ"/>
      <sheetName val="ΠΕΡ ΔΥΤ ΜΑΚΕΔΟΝΙΑΣ"/>
      <sheetName val="ΠΕΡ ΑΤΤΙΚΗΣ"/>
      <sheetName val="ΠΕΡ ΚΕΝΤΡ ΜΑΚΕΔΟΝΙΑΣ"/>
      <sheetName val="ΠΕΡΙΦΕΡΕΙΑ ΒΟΡΕΙΟΥ ΑΙΓΑΙΟΥ"/>
      <sheetName val="ΠΕΡ ΔΥΤΙΚΗΣ ΕΛΛΑΔΑΣ"/>
      <sheetName val="ΠΕΡΙΦΕΡΕΙΑ ΘΕΣΣΑΛΙΑΣ"/>
      <sheetName val="ΠΕΡ ΚΡΗΤΗΣ"/>
      <sheetName val="ΠΕΡ ΝΟΤ ΑΙΓΑΙΟΥ"/>
      <sheetName val="ΕΠΙΠΡΟΣΘΕΤΑ"/>
      <sheetName val="ΠΕΡ ΠΕΛΟΠΟΝΝΗΣΟΥ"/>
      <sheetName val="ΠΕΡ ΣΤΕΡΑΣ ΕΛΛΑΔΑΣ"/>
      <sheetName val="ΠΕΡΙΦΕΡΕΙΑ ΗΠΕΙΡΟΥ"/>
      <sheetName val="ΠΕΡ ΙΟΝΙΩΝ ΝΗΣΩΝ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6"/>
  <sheetViews>
    <sheetView tabSelected="1" topLeftCell="B1" workbookViewId="0">
      <selection activeCell="F14" sqref="F14"/>
    </sheetView>
  </sheetViews>
  <sheetFormatPr defaultRowHeight="15" x14ac:dyDescent="0.25"/>
  <cols>
    <col min="1" max="1" width="11" customWidth="1"/>
    <col min="2" max="2" width="19.42578125" customWidth="1"/>
    <col min="3" max="3" width="39.5703125" customWidth="1"/>
    <col min="4" max="4" width="10.85546875" customWidth="1"/>
    <col min="5" max="5" width="37" style="21" bestFit="1" customWidth="1"/>
    <col min="6" max="6" width="10.5703125" style="26" bestFit="1" customWidth="1"/>
    <col min="7" max="7" width="16.140625" bestFit="1" customWidth="1"/>
    <col min="8" max="8" width="14.42578125" bestFit="1" customWidth="1"/>
    <col min="9" max="9" width="17" customWidth="1"/>
    <col min="10" max="10" width="17.28515625" bestFit="1" customWidth="1"/>
    <col min="11" max="11" width="15.140625" customWidth="1"/>
    <col min="12" max="12" width="18.42578125" bestFit="1" customWidth="1"/>
    <col min="13" max="13" width="17.28515625" bestFit="1" customWidth="1"/>
    <col min="14" max="14" width="17.5703125" customWidth="1"/>
  </cols>
  <sheetData>
    <row r="2" spans="1:14" x14ac:dyDescent="0.25">
      <c r="A2" s="12" t="s">
        <v>214</v>
      </c>
      <c r="B2" s="37" t="s">
        <v>219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24.75" x14ac:dyDescent="0.25">
      <c r="A3" s="12" t="s">
        <v>215</v>
      </c>
      <c r="B3" s="38" t="s">
        <v>216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24.75" x14ac:dyDescent="0.25">
      <c r="A4" s="12" t="s">
        <v>217</v>
      </c>
      <c r="B4" s="39" t="s">
        <v>218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7" spans="1:14" ht="48" x14ac:dyDescent="0.25">
      <c r="A7" s="1" t="s">
        <v>0</v>
      </c>
      <c r="B7" s="1" t="s">
        <v>1</v>
      </c>
      <c r="C7" s="2" t="s">
        <v>2</v>
      </c>
      <c r="D7" s="2" t="s">
        <v>3</v>
      </c>
      <c r="E7" s="16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3" t="s">
        <v>9</v>
      </c>
      <c r="K7" s="3" t="s">
        <v>10</v>
      </c>
      <c r="L7" s="1" t="s">
        <v>11</v>
      </c>
      <c r="M7" s="1" t="s">
        <v>220</v>
      </c>
      <c r="N7" s="3" t="s">
        <v>12</v>
      </c>
    </row>
    <row r="8" spans="1:14" ht="30.75" thickBot="1" x14ac:dyDescent="0.3">
      <c r="A8" s="27">
        <v>0</v>
      </c>
      <c r="B8" s="22" t="s">
        <v>13</v>
      </c>
      <c r="C8" s="4" t="s">
        <v>13</v>
      </c>
      <c r="D8" s="27" t="s">
        <v>13</v>
      </c>
      <c r="E8" s="17" t="s">
        <v>14</v>
      </c>
      <c r="F8" s="27" t="s">
        <v>13</v>
      </c>
      <c r="G8" s="5">
        <v>0</v>
      </c>
      <c r="H8" s="5">
        <v>0</v>
      </c>
      <c r="I8" s="5">
        <v>0</v>
      </c>
      <c r="J8" s="5">
        <v>0</v>
      </c>
      <c r="K8" s="14">
        <f t="shared" ref="K8:K13" si="0">J8</f>
        <v>0</v>
      </c>
      <c r="L8" s="5">
        <v>0</v>
      </c>
      <c r="M8" s="5">
        <v>0</v>
      </c>
      <c r="N8" s="14">
        <f t="shared" ref="N8:N13" si="1">M8</f>
        <v>0</v>
      </c>
    </row>
    <row r="9" spans="1:14" ht="15.75" thickBot="1" x14ac:dyDescent="0.3">
      <c r="A9" s="28">
        <v>1</v>
      </c>
      <c r="B9" s="23" t="s">
        <v>15</v>
      </c>
      <c r="C9" s="6" t="s">
        <v>16</v>
      </c>
      <c r="D9" s="28" t="s">
        <v>17</v>
      </c>
      <c r="E9" s="18" t="s">
        <v>18</v>
      </c>
      <c r="F9" s="28">
        <v>88</v>
      </c>
      <c r="G9" s="7">
        <v>0</v>
      </c>
      <c r="H9" s="7">
        <v>0</v>
      </c>
      <c r="I9" s="7">
        <v>0</v>
      </c>
      <c r="J9" s="7">
        <v>0</v>
      </c>
      <c r="K9" s="13">
        <f t="shared" si="0"/>
        <v>0</v>
      </c>
      <c r="L9" s="7">
        <v>7917042</v>
      </c>
      <c r="M9" s="7">
        <v>2216771.7599999998</v>
      </c>
      <c r="N9" s="13">
        <f t="shared" si="1"/>
        <v>2216771.7599999998</v>
      </c>
    </row>
    <row r="10" spans="1:14" ht="15.75" thickBot="1" x14ac:dyDescent="0.3">
      <c r="A10" s="28">
        <v>1</v>
      </c>
      <c r="B10" s="23" t="s">
        <v>19</v>
      </c>
      <c r="C10" s="6" t="s">
        <v>20</v>
      </c>
      <c r="D10" s="28" t="s">
        <v>21</v>
      </c>
      <c r="E10" s="18" t="s">
        <v>22</v>
      </c>
      <c r="F10" s="28">
        <v>90</v>
      </c>
      <c r="G10" s="7">
        <v>2256000</v>
      </c>
      <c r="H10" s="7">
        <v>0</v>
      </c>
      <c r="I10" s="7">
        <v>0</v>
      </c>
      <c r="J10" s="7">
        <v>2256000</v>
      </c>
      <c r="K10" s="13">
        <f t="shared" si="0"/>
        <v>2256000</v>
      </c>
      <c r="L10" s="7">
        <v>3760000</v>
      </c>
      <c r="M10" s="7">
        <v>0</v>
      </c>
      <c r="N10" s="13">
        <f t="shared" si="1"/>
        <v>0</v>
      </c>
    </row>
    <row r="11" spans="1:14" ht="15.75" thickBot="1" x14ac:dyDescent="0.3">
      <c r="A11" s="28">
        <v>0</v>
      </c>
      <c r="B11" s="23" t="s">
        <v>13</v>
      </c>
      <c r="C11" s="6" t="s">
        <v>13</v>
      </c>
      <c r="D11" s="28" t="s">
        <v>13</v>
      </c>
      <c r="E11" s="18" t="s">
        <v>23</v>
      </c>
      <c r="F11" s="28" t="s">
        <v>13</v>
      </c>
      <c r="G11" s="7">
        <v>0</v>
      </c>
      <c r="H11" s="7">
        <v>0</v>
      </c>
      <c r="I11" s="7">
        <v>0</v>
      </c>
      <c r="J11" s="7">
        <v>0</v>
      </c>
      <c r="K11" s="13">
        <f t="shared" si="0"/>
        <v>0</v>
      </c>
      <c r="L11" s="7">
        <v>0</v>
      </c>
      <c r="M11" s="7">
        <v>0</v>
      </c>
      <c r="N11" s="13">
        <f t="shared" si="1"/>
        <v>0</v>
      </c>
    </row>
    <row r="12" spans="1:14" ht="15.75" thickBot="1" x14ac:dyDescent="0.3">
      <c r="A12" s="28">
        <v>0</v>
      </c>
      <c r="B12" s="23" t="s">
        <v>13</v>
      </c>
      <c r="C12" s="6" t="s">
        <v>13</v>
      </c>
      <c r="D12" s="28" t="s">
        <v>13</v>
      </c>
      <c r="E12" s="18" t="s">
        <v>24</v>
      </c>
      <c r="F12" s="28" t="s">
        <v>13</v>
      </c>
      <c r="G12" s="7">
        <v>0</v>
      </c>
      <c r="H12" s="7">
        <v>0</v>
      </c>
      <c r="I12" s="7">
        <v>0</v>
      </c>
      <c r="J12" s="7">
        <v>0</v>
      </c>
      <c r="K12" s="13">
        <f t="shared" si="0"/>
        <v>0</v>
      </c>
      <c r="L12" s="7">
        <v>0</v>
      </c>
      <c r="M12" s="7">
        <v>0</v>
      </c>
      <c r="N12" s="13">
        <f t="shared" si="1"/>
        <v>0</v>
      </c>
    </row>
    <row r="13" spans="1:14" x14ac:dyDescent="0.25">
      <c r="A13" s="29">
        <v>1</v>
      </c>
      <c r="B13" s="24" t="s">
        <v>25</v>
      </c>
      <c r="C13" s="8" t="s">
        <v>26</v>
      </c>
      <c r="D13" s="29" t="s">
        <v>27</v>
      </c>
      <c r="E13" s="19" t="s">
        <v>28</v>
      </c>
      <c r="F13" s="29">
        <v>95</v>
      </c>
      <c r="G13" s="9">
        <v>2900205</v>
      </c>
      <c r="H13" s="9">
        <v>0</v>
      </c>
      <c r="I13" s="9">
        <v>0</v>
      </c>
      <c r="J13" s="9">
        <v>2900205</v>
      </c>
      <c r="K13" s="9">
        <f t="shared" si="0"/>
        <v>2900205</v>
      </c>
      <c r="L13" s="9">
        <v>4143150</v>
      </c>
      <c r="M13" s="9">
        <v>0</v>
      </c>
      <c r="N13" s="9">
        <f t="shared" si="1"/>
        <v>0</v>
      </c>
    </row>
    <row r="14" spans="1:14" x14ac:dyDescent="0.25">
      <c r="A14" s="30">
        <v>2</v>
      </c>
      <c r="B14" s="25" t="s">
        <v>29</v>
      </c>
      <c r="C14" s="10" t="s">
        <v>30</v>
      </c>
      <c r="D14" s="30" t="s">
        <v>31</v>
      </c>
      <c r="E14" s="20" t="s">
        <v>28</v>
      </c>
      <c r="F14" s="30">
        <v>84</v>
      </c>
      <c r="G14" s="11">
        <v>0</v>
      </c>
      <c r="H14" s="11">
        <v>0</v>
      </c>
      <c r="I14" s="11">
        <v>0</v>
      </c>
      <c r="J14" s="11">
        <v>0</v>
      </c>
      <c r="K14" s="11">
        <f>K13+J14</f>
        <v>2900205</v>
      </c>
      <c r="L14" s="11">
        <v>5360000</v>
      </c>
      <c r="M14" s="11">
        <v>2572800</v>
      </c>
      <c r="N14" s="11">
        <f>N13+M14</f>
        <v>2572800</v>
      </c>
    </row>
    <row r="15" spans="1:14" ht="15.75" thickBot="1" x14ac:dyDescent="0.3">
      <c r="A15" s="27">
        <v>3</v>
      </c>
      <c r="B15" s="22" t="s">
        <v>32</v>
      </c>
      <c r="C15" s="4" t="s">
        <v>33</v>
      </c>
      <c r="D15" s="27" t="s">
        <v>34</v>
      </c>
      <c r="E15" s="17" t="s">
        <v>28</v>
      </c>
      <c r="F15" s="27">
        <v>71</v>
      </c>
      <c r="G15" s="5">
        <v>0</v>
      </c>
      <c r="H15" s="5">
        <v>0</v>
      </c>
      <c r="I15" s="5">
        <v>0</v>
      </c>
      <c r="J15" s="5">
        <v>0</v>
      </c>
      <c r="K15" s="15">
        <f>K14+J15</f>
        <v>2900205</v>
      </c>
      <c r="L15" s="5">
        <v>4922065</v>
      </c>
      <c r="M15" s="5">
        <v>1968826</v>
      </c>
      <c r="N15" s="14">
        <f>N14+M15</f>
        <v>4541626</v>
      </c>
    </row>
    <row r="16" spans="1:14" ht="15.75" thickBot="1" x14ac:dyDescent="0.3">
      <c r="A16" s="28">
        <v>1</v>
      </c>
      <c r="B16" s="23" t="s">
        <v>35</v>
      </c>
      <c r="C16" s="6" t="s">
        <v>36</v>
      </c>
      <c r="D16" s="28" t="s">
        <v>37</v>
      </c>
      <c r="E16" s="18" t="s">
        <v>38</v>
      </c>
      <c r="F16" s="28">
        <v>74</v>
      </c>
      <c r="G16" s="7">
        <v>0</v>
      </c>
      <c r="H16" s="7">
        <v>0</v>
      </c>
      <c r="I16" s="7">
        <v>0</v>
      </c>
      <c r="J16" s="7">
        <v>0</v>
      </c>
      <c r="K16" s="13">
        <f>J16</f>
        <v>0</v>
      </c>
      <c r="L16" s="7">
        <v>8800000</v>
      </c>
      <c r="M16" s="7">
        <v>4224000</v>
      </c>
      <c r="N16" s="13">
        <f>M16</f>
        <v>4224000</v>
      </c>
    </row>
    <row r="17" spans="1:14" x14ac:dyDescent="0.25">
      <c r="A17" s="29">
        <v>1</v>
      </c>
      <c r="B17" s="24" t="s">
        <v>39</v>
      </c>
      <c r="C17" s="8" t="s">
        <v>40</v>
      </c>
      <c r="D17" s="29" t="s">
        <v>41</v>
      </c>
      <c r="E17" s="19" t="s">
        <v>42</v>
      </c>
      <c r="F17" s="29">
        <v>81</v>
      </c>
      <c r="G17" s="9">
        <v>983428.1</v>
      </c>
      <c r="H17" s="9">
        <v>0</v>
      </c>
      <c r="I17" s="9">
        <v>0</v>
      </c>
      <c r="J17" s="9">
        <v>983428.1</v>
      </c>
      <c r="K17" s="9">
        <f>J17</f>
        <v>983428.1</v>
      </c>
      <c r="L17" s="9">
        <v>1756121.6</v>
      </c>
      <c r="M17" s="9">
        <v>0</v>
      </c>
      <c r="N17" s="9">
        <f>M17</f>
        <v>0</v>
      </c>
    </row>
    <row r="18" spans="1:14" x14ac:dyDescent="0.25">
      <c r="A18" s="30">
        <v>2</v>
      </c>
      <c r="B18" s="25" t="s">
        <v>43</v>
      </c>
      <c r="C18" s="10" t="s">
        <v>44</v>
      </c>
      <c r="D18" s="30" t="s">
        <v>45</v>
      </c>
      <c r="E18" s="20" t="s">
        <v>42</v>
      </c>
      <c r="F18" s="30">
        <v>81</v>
      </c>
      <c r="G18" s="11">
        <v>1243909.97</v>
      </c>
      <c r="H18" s="11">
        <v>0</v>
      </c>
      <c r="I18" s="11">
        <v>0</v>
      </c>
      <c r="J18" s="11">
        <v>1243909.97</v>
      </c>
      <c r="K18" s="11">
        <f>K17+J18</f>
        <v>2227338.0699999998</v>
      </c>
      <c r="L18" s="11">
        <v>2225553.5099999998</v>
      </c>
      <c r="M18" s="11">
        <v>0</v>
      </c>
      <c r="N18" s="11">
        <f>N17+M18</f>
        <v>0</v>
      </c>
    </row>
    <row r="19" spans="1:14" x14ac:dyDescent="0.25">
      <c r="A19" s="30">
        <v>3</v>
      </c>
      <c r="B19" s="25" t="s">
        <v>46</v>
      </c>
      <c r="C19" s="10" t="s">
        <v>47</v>
      </c>
      <c r="D19" s="30" t="s">
        <v>48</v>
      </c>
      <c r="E19" s="20" t="s">
        <v>42</v>
      </c>
      <c r="F19" s="30">
        <v>78</v>
      </c>
      <c r="G19" s="11">
        <v>1044593.98</v>
      </c>
      <c r="H19" s="11">
        <v>0</v>
      </c>
      <c r="I19" s="11">
        <v>0</v>
      </c>
      <c r="J19" s="11">
        <v>1044593.98</v>
      </c>
      <c r="K19" s="11">
        <f t="shared" ref="K19:K23" si="2">K18+J19</f>
        <v>3271932.05</v>
      </c>
      <c r="L19" s="11">
        <v>1865346.39</v>
      </c>
      <c r="M19" s="11">
        <v>0</v>
      </c>
      <c r="N19" s="11">
        <f t="shared" ref="N19:N23" si="3">N18+M19</f>
        <v>0</v>
      </c>
    </row>
    <row r="20" spans="1:14" x14ac:dyDescent="0.25">
      <c r="A20" s="30">
        <v>4</v>
      </c>
      <c r="B20" s="25" t="s">
        <v>49</v>
      </c>
      <c r="C20" s="10" t="s">
        <v>50</v>
      </c>
      <c r="D20" s="30" t="s">
        <v>51</v>
      </c>
      <c r="E20" s="20" t="s">
        <v>42</v>
      </c>
      <c r="F20" s="30">
        <v>77</v>
      </c>
      <c r="G20" s="11">
        <v>1848000</v>
      </c>
      <c r="H20" s="11">
        <v>0</v>
      </c>
      <c r="I20" s="11">
        <v>0</v>
      </c>
      <c r="J20" s="11">
        <v>1848000</v>
      </c>
      <c r="K20" s="11">
        <f t="shared" si="2"/>
        <v>5119932.05</v>
      </c>
      <c r="L20" s="11">
        <v>3300000</v>
      </c>
      <c r="M20" s="11">
        <v>0</v>
      </c>
      <c r="N20" s="11">
        <f t="shared" si="3"/>
        <v>0</v>
      </c>
    </row>
    <row r="21" spans="1:14" x14ac:dyDescent="0.25">
      <c r="A21" s="30">
        <v>5</v>
      </c>
      <c r="B21" s="25" t="s">
        <v>52</v>
      </c>
      <c r="C21" s="10" t="s">
        <v>53</v>
      </c>
      <c r="D21" s="30" t="s">
        <v>54</v>
      </c>
      <c r="E21" s="20" t="s">
        <v>42</v>
      </c>
      <c r="F21" s="30">
        <v>77</v>
      </c>
      <c r="G21" s="11">
        <v>2995552</v>
      </c>
      <c r="H21" s="11">
        <v>0</v>
      </c>
      <c r="I21" s="11">
        <v>0</v>
      </c>
      <c r="J21" s="11">
        <v>2995552</v>
      </c>
      <c r="K21" s="11">
        <f t="shared" si="2"/>
        <v>8115484.0499999998</v>
      </c>
      <c r="L21" s="11">
        <v>5349200</v>
      </c>
      <c r="M21" s="11">
        <v>0</v>
      </c>
      <c r="N21" s="11">
        <f t="shared" si="3"/>
        <v>0</v>
      </c>
    </row>
    <row r="22" spans="1:14" x14ac:dyDescent="0.25">
      <c r="A22" s="30">
        <v>6</v>
      </c>
      <c r="B22" s="25" t="s">
        <v>55</v>
      </c>
      <c r="C22" s="10" t="s">
        <v>56</v>
      </c>
      <c r="D22" s="30" t="s">
        <v>57</v>
      </c>
      <c r="E22" s="20" t="s">
        <v>42</v>
      </c>
      <c r="F22" s="30">
        <v>73</v>
      </c>
      <c r="G22" s="11">
        <v>1247414.06</v>
      </c>
      <c r="H22" s="11">
        <v>0</v>
      </c>
      <c r="I22" s="11">
        <v>0</v>
      </c>
      <c r="J22" s="11">
        <v>1247414.06</v>
      </c>
      <c r="K22" s="11">
        <f t="shared" si="2"/>
        <v>9362898.1099999994</v>
      </c>
      <c r="L22" s="11">
        <v>2232721.54</v>
      </c>
      <c r="M22" s="11">
        <v>0</v>
      </c>
      <c r="N22" s="11">
        <f t="shared" si="3"/>
        <v>0</v>
      </c>
    </row>
    <row r="23" spans="1:14" ht="15.75" thickBot="1" x14ac:dyDescent="0.3">
      <c r="A23" s="27">
        <v>7</v>
      </c>
      <c r="B23" s="22" t="s">
        <v>58</v>
      </c>
      <c r="C23" s="4" t="s">
        <v>59</v>
      </c>
      <c r="D23" s="27" t="s">
        <v>60</v>
      </c>
      <c r="E23" s="17" t="s">
        <v>42</v>
      </c>
      <c r="F23" s="27">
        <v>70</v>
      </c>
      <c r="G23" s="5">
        <v>722050.4</v>
      </c>
      <c r="H23" s="5">
        <v>0</v>
      </c>
      <c r="I23" s="5">
        <v>0</v>
      </c>
      <c r="J23" s="5">
        <v>722050.4</v>
      </c>
      <c r="K23" s="14">
        <f t="shared" si="2"/>
        <v>10084948.51</v>
      </c>
      <c r="L23" s="5">
        <v>1289375.72</v>
      </c>
      <c r="M23" s="5">
        <v>0</v>
      </c>
      <c r="N23" s="14">
        <f t="shared" si="3"/>
        <v>0</v>
      </c>
    </row>
    <row r="24" spans="1:14" x14ac:dyDescent="0.25">
      <c r="A24" s="29">
        <v>1</v>
      </c>
      <c r="B24" s="24" t="s">
        <v>61</v>
      </c>
      <c r="C24" s="8" t="s">
        <v>62</v>
      </c>
      <c r="D24" s="29" t="s">
        <v>63</v>
      </c>
      <c r="E24" s="19" t="s">
        <v>64</v>
      </c>
      <c r="F24" s="29">
        <v>92</v>
      </c>
      <c r="G24" s="9">
        <v>1679834.85</v>
      </c>
      <c r="H24" s="9">
        <v>0</v>
      </c>
      <c r="I24" s="9">
        <v>0</v>
      </c>
      <c r="J24" s="9">
        <v>1679834.85</v>
      </c>
      <c r="K24" s="9">
        <f>J24</f>
        <v>1679834.85</v>
      </c>
      <c r="L24" s="9">
        <v>3499655.93</v>
      </c>
      <c r="M24" s="9">
        <v>0</v>
      </c>
      <c r="N24" s="9">
        <f>M24</f>
        <v>0</v>
      </c>
    </row>
    <row r="25" spans="1:14" x14ac:dyDescent="0.25">
      <c r="A25" s="30">
        <v>2</v>
      </c>
      <c r="B25" s="25" t="s">
        <v>65</v>
      </c>
      <c r="C25" s="10" t="s">
        <v>66</v>
      </c>
      <c r="D25" s="30" t="s">
        <v>67</v>
      </c>
      <c r="E25" s="20" t="s">
        <v>64</v>
      </c>
      <c r="F25" s="30">
        <v>91</v>
      </c>
      <c r="G25" s="11">
        <v>1019404.8</v>
      </c>
      <c r="H25" s="11">
        <v>0</v>
      </c>
      <c r="I25" s="11">
        <v>0</v>
      </c>
      <c r="J25" s="11">
        <v>1019404.8</v>
      </c>
      <c r="K25" s="11">
        <f>K24+J25</f>
        <v>2699239.6500000004</v>
      </c>
      <c r="L25" s="11">
        <v>2123760</v>
      </c>
      <c r="M25" s="11">
        <v>0</v>
      </c>
      <c r="N25" s="11">
        <f>N24+M25</f>
        <v>0</v>
      </c>
    </row>
    <row r="26" spans="1:14" x14ac:dyDescent="0.25">
      <c r="A26" s="30">
        <v>3</v>
      </c>
      <c r="B26" s="25" t="s">
        <v>68</v>
      </c>
      <c r="C26" s="10" t="s">
        <v>69</v>
      </c>
      <c r="D26" s="30" t="s">
        <v>70</v>
      </c>
      <c r="E26" s="20" t="s">
        <v>64</v>
      </c>
      <c r="F26" s="30">
        <v>81</v>
      </c>
      <c r="G26" s="11">
        <v>0</v>
      </c>
      <c r="H26" s="11">
        <v>0</v>
      </c>
      <c r="I26" s="11">
        <v>0</v>
      </c>
      <c r="J26" s="11">
        <v>0</v>
      </c>
      <c r="K26" s="11">
        <f t="shared" ref="K26:K31" si="4">K25+J26</f>
        <v>2699239.6500000004</v>
      </c>
      <c r="L26" s="11">
        <v>1129333</v>
      </c>
      <c r="M26" s="11">
        <v>406559.88</v>
      </c>
      <c r="N26" s="11">
        <f t="shared" ref="N26:N31" si="5">N25+M26</f>
        <v>406559.88</v>
      </c>
    </row>
    <row r="27" spans="1:14" x14ac:dyDescent="0.25">
      <c r="A27" s="30">
        <v>4</v>
      </c>
      <c r="B27" s="25" t="s">
        <v>71</v>
      </c>
      <c r="C27" s="10" t="s">
        <v>72</v>
      </c>
      <c r="D27" s="30" t="s">
        <v>73</v>
      </c>
      <c r="E27" s="20" t="s">
        <v>64</v>
      </c>
      <c r="F27" s="30">
        <v>75</v>
      </c>
      <c r="G27" s="11">
        <v>0</v>
      </c>
      <c r="H27" s="11">
        <v>0</v>
      </c>
      <c r="I27" s="11">
        <v>0</v>
      </c>
      <c r="J27" s="11">
        <v>0</v>
      </c>
      <c r="K27" s="11">
        <f t="shared" si="4"/>
        <v>2699239.6500000004</v>
      </c>
      <c r="L27" s="11">
        <v>3452679</v>
      </c>
      <c r="M27" s="11">
        <v>1104857.28</v>
      </c>
      <c r="N27" s="11">
        <f t="shared" si="5"/>
        <v>1511417.1600000001</v>
      </c>
    </row>
    <row r="28" spans="1:14" x14ac:dyDescent="0.25">
      <c r="A28" s="30">
        <v>5</v>
      </c>
      <c r="B28" s="25" t="s">
        <v>74</v>
      </c>
      <c r="C28" s="10" t="s">
        <v>36</v>
      </c>
      <c r="D28" s="30" t="s">
        <v>37</v>
      </c>
      <c r="E28" s="20" t="s">
        <v>64</v>
      </c>
      <c r="F28" s="30">
        <v>74</v>
      </c>
      <c r="G28" s="11">
        <v>0</v>
      </c>
      <c r="H28" s="11">
        <v>0</v>
      </c>
      <c r="I28" s="11">
        <v>0</v>
      </c>
      <c r="J28" s="11">
        <v>0</v>
      </c>
      <c r="K28" s="11">
        <f t="shared" si="4"/>
        <v>2699239.6500000004</v>
      </c>
      <c r="L28" s="11">
        <v>10164707.4</v>
      </c>
      <c r="M28" s="11">
        <v>4065882.96</v>
      </c>
      <c r="N28" s="11">
        <f t="shared" si="5"/>
        <v>5577300.1200000001</v>
      </c>
    </row>
    <row r="29" spans="1:14" x14ac:dyDescent="0.25">
      <c r="A29" s="30">
        <v>6</v>
      </c>
      <c r="B29" s="25" t="s">
        <v>75</v>
      </c>
      <c r="C29" s="10" t="s">
        <v>76</v>
      </c>
      <c r="D29" s="30" t="s">
        <v>77</v>
      </c>
      <c r="E29" s="20" t="s">
        <v>64</v>
      </c>
      <c r="F29" s="30">
        <v>74</v>
      </c>
      <c r="G29" s="11">
        <v>0</v>
      </c>
      <c r="H29" s="11">
        <v>0</v>
      </c>
      <c r="I29" s="11">
        <v>0</v>
      </c>
      <c r="J29" s="11">
        <v>0</v>
      </c>
      <c r="K29" s="11">
        <f t="shared" si="4"/>
        <v>2699239.6500000004</v>
      </c>
      <c r="L29" s="11">
        <v>10700000</v>
      </c>
      <c r="M29" s="11">
        <v>3424000</v>
      </c>
      <c r="N29" s="11">
        <f t="shared" si="5"/>
        <v>9001300.120000001</v>
      </c>
    </row>
    <row r="30" spans="1:14" x14ac:dyDescent="0.25">
      <c r="A30" s="30">
        <v>7</v>
      </c>
      <c r="B30" s="25" t="s">
        <v>78</v>
      </c>
      <c r="C30" s="10" t="s">
        <v>79</v>
      </c>
      <c r="D30" s="30" t="s">
        <v>80</v>
      </c>
      <c r="E30" s="20" t="s">
        <v>64</v>
      </c>
      <c r="F30" s="30">
        <v>68</v>
      </c>
      <c r="G30" s="11">
        <v>0</v>
      </c>
      <c r="H30" s="11">
        <v>0</v>
      </c>
      <c r="I30" s="11">
        <v>0</v>
      </c>
      <c r="J30" s="11">
        <v>0</v>
      </c>
      <c r="K30" s="11">
        <f t="shared" si="4"/>
        <v>2699239.6500000004</v>
      </c>
      <c r="L30" s="11">
        <v>4482740.0199999996</v>
      </c>
      <c r="M30" s="11">
        <v>1793096.01</v>
      </c>
      <c r="N30" s="11">
        <f t="shared" si="5"/>
        <v>10794396.130000001</v>
      </c>
    </row>
    <row r="31" spans="1:14" ht="15.75" thickBot="1" x14ac:dyDescent="0.3">
      <c r="A31" s="27">
        <v>8</v>
      </c>
      <c r="B31" s="22" t="s">
        <v>81</v>
      </c>
      <c r="C31" s="4" t="s">
        <v>82</v>
      </c>
      <c r="D31" s="27" t="s">
        <v>83</v>
      </c>
      <c r="E31" s="17" t="s">
        <v>64</v>
      </c>
      <c r="F31" s="27">
        <v>68</v>
      </c>
      <c r="G31" s="5">
        <v>0</v>
      </c>
      <c r="H31" s="5">
        <v>0</v>
      </c>
      <c r="I31" s="5">
        <v>0</v>
      </c>
      <c r="J31" s="5">
        <v>0</v>
      </c>
      <c r="K31" s="14">
        <f t="shared" si="4"/>
        <v>2699239.6500000004</v>
      </c>
      <c r="L31" s="5">
        <v>7891635</v>
      </c>
      <c r="M31" s="5">
        <v>3156654</v>
      </c>
      <c r="N31" s="14">
        <f t="shared" si="5"/>
        <v>13951050.130000001</v>
      </c>
    </row>
    <row r="32" spans="1:14" x14ac:dyDescent="0.25">
      <c r="A32" s="29">
        <v>1</v>
      </c>
      <c r="B32" s="24" t="s">
        <v>84</v>
      </c>
      <c r="C32" s="8" t="s">
        <v>85</v>
      </c>
      <c r="D32" s="29" t="s">
        <v>86</v>
      </c>
      <c r="E32" s="19" t="s">
        <v>87</v>
      </c>
      <c r="F32" s="29">
        <v>95</v>
      </c>
      <c r="G32" s="9">
        <v>3000000</v>
      </c>
      <c r="H32" s="9">
        <v>0</v>
      </c>
      <c r="I32" s="9">
        <v>0</v>
      </c>
      <c r="J32" s="9">
        <v>3000000</v>
      </c>
      <c r="K32" s="9">
        <f>J32</f>
        <v>3000000</v>
      </c>
      <c r="L32" s="9">
        <v>5400000</v>
      </c>
      <c r="M32" s="9">
        <v>0</v>
      </c>
      <c r="N32" s="9">
        <f>M32</f>
        <v>0</v>
      </c>
    </row>
    <row r="33" spans="1:14" x14ac:dyDescent="0.25">
      <c r="A33" s="30">
        <v>2</v>
      </c>
      <c r="B33" s="25" t="s">
        <v>88</v>
      </c>
      <c r="C33" s="10" t="s">
        <v>89</v>
      </c>
      <c r="D33" s="30" t="s">
        <v>90</v>
      </c>
      <c r="E33" s="20" t="s">
        <v>87</v>
      </c>
      <c r="F33" s="30">
        <v>95</v>
      </c>
      <c r="G33" s="11">
        <v>3000000</v>
      </c>
      <c r="H33" s="11">
        <v>0</v>
      </c>
      <c r="I33" s="11">
        <v>0</v>
      </c>
      <c r="J33" s="11">
        <v>3000000</v>
      </c>
      <c r="K33" s="11">
        <f>K32+J33</f>
        <v>6000000</v>
      </c>
      <c r="L33" s="11">
        <v>5400000</v>
      </c>
      <c r="M33" s="11">
        <v>0</v>
      </c>
      <c r="N33" s="11">
        <f>N32+M33</f>
        <v>0</v>
      </c>
    </row>
    <row r="34" spans="1:14" x14ac:dyDescent="0.25">
      <c r="A34" s="30">
        <v>3</v>
      </c>
      <c r="B34" s="25" t="s">
        <v>91</v>
      </c>
      <c r="C34" s="10" t="s">
        <v>92</v>
      </c>
      <c r="D34" s="30" t="s">
        <v>93</v>
      </c>
      <c r="E34" s="20" t="s">
        <v>87</v>
      </c>
      <c r="F34" s="30">
        <v>95</v>
      </c>
      <c r="G34" s="11">
        <v>3000000</v>
      </c>
      <c r="H34" s="11">
        <v>0</v>
      </c>
      <c r="I34" s="11">
        <v>0</v>
      </c>
      <c r="J34" s="11">
        <v>3000000</v>
      </c>
      <c r="K34" s="11">
        <f t="shared" ref="K34:K48" si="6">K33+J34</f>
        <v>9000000</v>
      </c>
      <c r="L34" s="11">
        <v>6168772.1799999997</v>
      </c>
      <c r="M34" s="11">
        <v>0</v>
      </c>
      <c r="N34" s="11">
        <f t="shared" ref="N34:N48" si="7">N33+M34</f>
        <v>0</v>
      </c>
    </row>
    <row r="35" spans="1:14" x14ac:dyDescent="0.25">
      <c r="A35" s="30">
        <v>4</v>
      </c>
      <c r="B35" s="25" t="s">
        <v>94</v>
      </c>
      <c r="C35" s="10" t="s">
        <v>95</v>
      </c>
      <c r="D35" s="30" t="s">
        <v>96</v>
      </c>
      <c r="E35" s="20" t="s">
        <v>87</v>
      </c>
      <c r="F35" s="30">
        <v>94</v>
      </c>
      <c r="G35" s="11">
        <v>568400</v>
      </c>
      <c r="H35" s="11">
        <v>0</v>
      </c>
      <c r="I35" s="11">
        <v>0</v>
      </c>
      <c r="J35" s="11">
        <v>568400</v>
      </c>
      <c r="K35" s="11">
        <f t="shared" si="6"/>
        <v>9568400</v>
      </c>
      <c r="L35" s="11">
        <v>1015000</v>
      </c>
      <c r="M35" s="11">
        <v>0</v>
      </c>
      <c r="N35" s="11">
        <f t="shared" si="7"/>
        <v>0</v>
      </c>
    </row>
    <row r="36" spans="1:14" x14ac:dyDescent="0.25">
      <c r="A36" s="30">
        <v>5</v>
      </c>
      <c r="B36" s="25" t="s">
        <v>97</v>
      </c>
      <c r="C36" s="10" t="s">
        <v>98</v>
      </c>
      <c r="D36" s="30" t="s">
        <v>99</v>
      </c>
      <c r="E36" s="20" t="s">
        <v>87</v>
      </c>
      <c r="F36" s="30">
        <v>94</v>
      </c>
      <c r="G36" s="11">
        <v>668782.72</v>
      </c>
      <c r="H36" s="11">
        <v>0</v>
      </c>
      <c r="I36" s="11">
        <v>0</v>
      </c>
      <c r="J36" s="11">
        <v>668782.72</v>
      </c>
      <c r="K36" s="11">
        <f t="shared" si="6"/>
        <v>10237182.720000001</v>
      </c>
      <c r="L36" s="11">
        <v>1194254.8500000001</v>
      </c>
      <c r="M36" s="11">
        <v>0</v>
      </c>
      <c r="N36" s="11">
        <f t="shared" si="7"/>
        <v>0</v>
      </c>
    </row>
    <row r="37" spans="1:14" x14ac:dyDescent="0.25">
      <c r="A37" s="30">
        <v>6</v>
      </c>
      <c r="B37" s="25" t="s">
        <v>100</v>
      </c>
      <c r="C37" s="10" t="s">
        <v>101</v>
      </c>
      <c r="D37" s="30" t="s">
        <v>102</v>
      </c>
      <c r="E37" s="20" t="s">
        <v>87</v>
      </c>
      <c r="F37" s="30">
        <v>93</v>
      </c>
      <c r="G37" s="11">
        <v>0</v>
      </c>
      <c r="H37" s="11">
        <v>0</v>
      </c>
      <c r="I37" s="11">
        <v>0</v>
      </c>
      <c r="J37" s="11">
        <v>0</v>
      </c>
      <c r="K37" s="11">
        <f t="shared" si="6"/>
        <v>10237182.720000001</v>
      </c>
      <c r="L37" s="11">
        <v>8000000</v>
      </c>
      <c r="M37" s="11">
        <v>3840000</v>
      </c>
      <c r="N37" s="11">
        <f t="shared" si="7"/>
        <v>3840000</v>
      </c>
    </row>
    <row r="38" spans="1:14" x14ac:dyDescent="0.25">
      <c r="A38" s="30">
        <v>7</v>
      </c>
      <c r="B38" s="25" t="s">
        <v>103</v>
      </c>
      <c r="C38" s="10" t="s">
        <v>104</v>
      </c>
      <c r="D38" s="30" t="s">
        <v>105</v>
      </c>
      <c r="E38" s="20" t="s">
        <v>87</v>
      </c>
      <c r="F38" s="30">
        <v>92</v>
      </c>
      <c r="G38" s="33">
        <v>1203100.6399999999</v>
      </c>
      <c r="H38" s="33">
        <v>0</v>
      </c>
      <c r="I38" s="11">
        <v>0</v>
      </c>
      <c r="J38" s="11">
        <v>1203100.6399999999</v>
      </c>
      <c r="K38" s="11">
        <f t="shared" si="6"/>
        <v>11440283.360000001</v>
      </c>
      <c r="L38" s="11">
        <v>2148394</v>
      </c>
      <c r="M38" s="11">
        <v>0</v>
      </c>
      <c r="N38" s="11">
        <f t="shared" si="7"/>
        <v>3840000</v>
      </c>
    </row>
    <row r="39" spans="1:14" x14ac:dyDescent="0.25">
      <c r="A39" s="30">
        <v>8</v>
      </c>
      <c r="B39" s="25" t="s">
        <v>106</v>
      </c>
      <c r="C39" s="10" t="s">
        <v>107</v>
      </c>
      <c r="D39" s="30" t="s">
        <v>108</v>
      </c>
      <c r="E39" s="20" t="s">
        <v>87</v>
      </c>
      <c r="F39" s="30">
        <v>91</v>
      </c>
      <c r="G39" s="33">
        <v>710623.57</v>
      </c>
      <c r="H39" s="33">
        <v>0</v>
      </c>
      <c r="I39" s="11">
        <v>0</v>
      </c>
      <c r="J39" s="11">
        <v>710623.57</v>
      </c>
      <c r="K39" s="11">
        <f t="shared" si="6"/>
        <v>12150906.930000002</v>
      </c>
      <c r="L39" s="11">
        <v>1268970.6599999999</v>
      </c>
      <c r="M39" s="11">
        <v>0</v>
      </c>
      <c r="N39" s="11">
        <f t="shared" si="7"/>
        <v>3840000</v>
      </c>
    </row>
    <row r="40" spans="1:14" x14ac:dyDescent="0.25">
      <c r="A40" s="30">
        <v>9</v>
      </c>
      <c r="B40" s="25" t="s">
        <v>109</v>
      </c>
      <c r="C40" s="10" t="s">
        <v>110</v>
      </c>
      <c r="D40" s="30" t="s">
        <v>111</v>
      </c>
      <c r="E40" s="20" t="s">
        <v>87</v>
      </c>
      <c r="F40" s="30">
        <v>91</v>
      </c>
      <c r="G40" s="33">
        <v>1209958.6100000001</v>
      </c>
      <c r="H40" s="33">
        <v>0</v>
      </c>
      <c r="I40" s="33">
        <v>0</v>
      </c>
      <c r="J40" s="11">
        <v>1209958.6100000001</v>
      </c>
      <c r="K40" s="11">
        <f t="shared" si="6"/>
        <v>13360865.540000001</v>
      </c>
      <c r="L40" s="11">
        <v>2160640.37</v>
      </c>
      <c r="M40" s="11">
        <v>0</v>
      </c>
      <c r="N40" s="11">
        <f t="shared" si="7"/>
        <v>3840000</v>
      </c>
    </row>
    <row r="41" spans="1:14" x14ac:dyDescent="0.25">
      <c r="A41" s="30">
        <v>10</v>
      </c>
      <c r="B41" s="31" t="s">
        <v>224</v>
      </c>
      <c r="C41" s="32" t="s">
        <v>225</v>
      </c>
      <c r="D41" s="31" t="s">
        <v>226</v>
      </c>
      <c r="E41" s="32" t="s">
        <v>87</v>
      </c>
      <c r="F41" s="31">
        <v>91</v>
      </c>
      <c r="G41" s="33">
        <v>2999920</v>
      </c>
      <c r="H41" s="33">
        <v>0</v>
      </c>
      <c r="I41" s="33">
        <v>0</v>
      </c>
      <c r="J41" s="33">
        <v>2999920</v>
      </c>
      <c r="K41" s="11">
        <f t="shared" si="6"/>
        <v>16360785.540000001</v>
      </c>
      <c r="L41" s="11">
        <v>5357000</v>
      </c>
      <c r="M41" s="11">
        <v>0</v>
      </c>
      <c r="N41" s="11">
        <f>N40+M41</f>
        <v>3840000</v>
      </c>
    </row>
    <row r="42" spans="1:14" x14ac:dyDescent="0.25">
      <c r="A42" s="30">
        <v>11</v>
      </c>
      <c r="B42" s="25" t="s">
        <v>112</v>
      </c>
      <c r="C42" s="10" t="s">
        <v>113</v>
      </c>
      <c r="D42" s="30" t="s">
        <v>114</v>
      </c>
      <c r="E42" s="20" t="s">
        <v>87</v>
      </c>
      <c r="F42" s="30">
        <v>88</v>
      </c>
      <c r="G42" s="33">
        <v>0</v>
      </c>
      <c r="H42" s="33">
        <v>0</v>
      </c>
      <c r="I42" s="33">
        <v>0</v>
      </c>
      <c r="J42" s="11">
        <v>0</v>
      </c>
      <c r="K42" s="11">
        <f t="shared" si="6"/>
        <v>16360785.540000001</v>
      </c>
      <c r="L42" s="11">
        <v>1110000.01</v>
      </c>
      <c r="M42" s="11">
        <v>777000.01</v>
      </c>
      <c r="N42" s="11">
        <f>N40+M42</f>
        <v>4617000.01</v>
      </c>
    </row>
    <row r="43" spans="1:14" x14ac:dyDescent="0.25">
      <c r="A43" s="30">
        <v>12</v>
      </c>
      <c r="B43" s="25" t="s">
        <v>115</v>
      </c>
      <c r="C43" s="10" t="s">
        <v>116</v>
      </c>
      <c r="D43" s="30" t="s">
        <v>117</v>
      </c>
      <c r="E43" s="20" t="s">
        <v>87</v>
      </c>
      <c r="F43" s="30">
        <v>87</v>
      </c>
      <c r="G43" s="11">
        <v>0</v>
      </c>
      <c r="H43" s="11">
        <v>0</v>
      </c>
      <c r="I43" s="11">
        <v>0</v>
      </c>
      <c r="J43" s="11">
        <v>0</v>
      </c>
      <c r="K43" s="11">
        <f t="shared" si="6"/>
        <v>16360785.540000001</v>
      </c>
      <c r="L43" s="11">
        <v>1567940.34</v>
      </c>
      <c r="M43" s="11">
        <v>752611.36</v>
      </c>
      <c r="N43" s="11">
        <f t="shared" si="7"/>
        <v>5369611.3700000001</v>
      </c>
    </row>
    <row r="44" spans="1:14" x14ac:dyDescent="0.25">
      <c r="A44" s="30">
        <v>13</v>
      </c>
      <c r="B44" s="25" t="s">
        <v>118</v>
      </c>
      <c r="C44" s="10" t="s">
        <v>119</v>
      </c>
      <c r="D44" s="30" t="s">
        <v>120</v>
      </c>
      <c r="E44" s="20" t="s">
        <v>87</v>
      </c>
      <c r="F44" s="30">
        <v>85</v>
      </c>
      <c r="G44" s="11">
        <v>0</v>
      </c>
      <c r="H44" s="11">
        <v>0</v>
      </c>
      <c r="I44" s="11">
        <v>0</v>
      </c>
      <c r="J44" s="11">
        <v>0</v>
      </c>
      <c r="K44" s="11">
        <f t="shared" si="6"/>
        <v>16360785.540000001</v>
      </c>
      <c r="L44" s="11">
        <v>8471001.6600000001</v>
      </c>
      <c r="M44" s="11">
        <v>4066080.8</v>
      </c>
      <c r="N44" s="11">
        <f t="shared" si="7"/>
        <v>9435692.1699999999</v>
      </c>
    </row>
    <row r="45" spans="1:14" x14ac:dyDescent="0.25">
      <c r="A45" s="30">
        <v>14</v>
      </c>
      <c r="B45" s="25" t="s">
        <v>121</v>
      </c>
      <c r="C45" s="10" t="s">
        <v>122</v>
      </c>
      <c r="D45" s="30" t="s">
        <v>123</v>
      </c>
      <c r="E45" s="20" t="s">
        <v>87</v>
      </c>
      <c r="F45" s="30">
        <v>79</v>
      </c>
      <c r="G45" s="11">
        <v>0</v>
      </c>
      <c r="H45" s="11">
        <v>0</v>
      </c>
      <c r="I45" s="11">
        <v>0</v>
      </c>
      <c r="J45" s="11">
        <v>0</v>
      </c>
      <c r="K45" s="11">
        <f t="shared" si="6"/>
        <v>16360785.540000001</v>
      </c>
      <c r="L45" s="11">
        <v>1403116.36</v>
      </c>
      <c r="M45" s="11">
        <v>673495.85</v>
      </c>
      <c r="N45" s="11">
        <f t="shared" si="7"/>
        <v>10109188.02</v>
      </c>
    </row>
    <row r="46" spans="1:14" x14ac:dyDescent="0.25">
      <c r="A46" s="30">
        <v>15</v>
      </c>
      <c r="B46" s="25" t="s">
        <v>124</v>
      </c>
      <c r="C46" s="10" t="s">
        <v>125</v>
      </c>
      <c r="D46" s="30" t="s">
        <v>126</v>
      </c>
      <c r="E46" s="20" t="s">
        <v>87</v>
      </c>
      <c r="F46" s="30">
        <v>79</v>
      </c>
      <c r="G46" s="11">
        <v>0</v>
      </c>
      <c r="H46" s="11">
        <v>0</v>
      </c>
      <c r="I46" s="11">
        <v>0</v>
      </c>
      <c r="J46" s="11">
        <v>0</v>
      </c>
      <c r="K46" s="11">
        <f t="shared" si="6"/>
        <v>16360785.540000001</v>
      </c>
      <c r="L46" s="11">
        <v>1800000</v>
      </c>
      <c r="M46" s="11">
        <v>864000</v>
      </c>
      <c r="N46" s="11">
        <f t="shared" si="7"/>
        <v>10973188.02</v>
      </c>
    </row>
    <row r="47" spans="1:14" x14ac:dyDescent="0.25">
      <c r="A47" s="30">
        <v>16</v>
      </c>
      <c r="B47" s="25" t="s">
        <v>127</v>
      </c>
      <c r="C47" s="10" t="s">
        <v>128</v>
      </c>
      <c r="D47" s="30" t="s">
        <v>129</v>
      </c>
      <c r="E47" s="20" t="s">
        <v>87</v>
      </c>
      <c r="F47" s="30">
        <v>77</v>
      </c>
      <c r="G47" s="11">
        <v>0</v>
      </c>
      <c r="H47" s="11">
        <v>0</v>
      </c>
      <c r="I47" s="11">
        <v>0</v>
      </c>
      <c r="J47" s="11">
        <v>0</v>
      </c>
      <c r="K47" s="11">
        <f t="shared" si="6"/>
        <v>16360785.540000001</v>
      </c>
      <c r="L47" s="11">
        <v>4150744.2</v>
      </c>
      <c r="M47" s="11">
        <v>1992357.22</v>
      </c>
      <c r="N47" s="11">
        <f t="shared" si="7"/>
        <v>12965545.24</v>
      </c>
    </row>
    <row r="48" spans="1:14" ht="15.75" thickBot="1" x14ac:dyDescent="0.3">
      <c r="A48" s="27">
        <v>17</v>
      </c>
      <c r="B48" s="22" t="s">
        <v>130</v>
      </c>
      <c r="C48" s="4" t="s">
        <v>131</v>
      </c>
      <c r="D48" s="27" t="s">
        <v>132</v>
      </c>
      <c r="E48" s="17" t="s">
        <v>87</v>
      </c>
      <c r="F48" s="27">
        <v>63</v>
      </c>
      <c r="G48" s="5">
        <v>0</v>
      </c>
      <c r="H48" s="5">
        <v>0</v>
      </c>
      <c r="I48" s="5">
        <v>0</v>
      </c>
      <c r="J48" s="5">
        <v>0</v>
      </c>
      <c r="K48" s="14">
        <f t="shared" si="6"/>
        <v>16360785.540000001</v>
      </c>
      <c r="L48" s="5">
        <v>12500000</v>
      </c>
      <c r="M48" s="5">
        <v>5000000</v>
      </c>
      <c r="N48" s="14">
        <f t="shared" si="7"/>
        <v>17965545.240000002</v>
      </c>
    </row>
    <row r="49" spans="1:14" x14ac:dyDescent="0.25">
      <c r="A49" s="29">
        <v>1</v>
      </c>
      <c r="B49" s="24" t="s">
        <v>133</v>
      </c>
      <c r="C49" s="8" t="s">
        <v>134</v>
      </c>
      <c r="D49" s="29" t="s">
        <v>135</v>
      </c>
      <c r="E49" s="19" t="s">
        <v>136</v>
      </c>
      <c r="F49" s="29">
        <v>95</v>
      </c>
      <c r="G49" s="9">
        <v>2257000</v>
      </c>
      <c r="H49" s="9">
        <v>0</v>
      </c>
      <c r="I49" s="9">
        <v>0</v>
      </c>
      <c r="J49" s="9">
        <v>2257000</v>
      </c>
      <c r="K49" s="9">
        <f>J49</f>
        <v>2257000</v>
      </c>
      <c r="L49" s="9">
        <v>4700000</v>
      </c>
      <c r="M49" s="9">
        <v>0</v>
      </c>
      <c r="N49" s="9">
        <f>M49</f>
        <v>0</v>
      </c>
    </row>
    <row r="50" spans="1:14" x14ac:dyDescent="0.25">
      <c r="A50" s="30">
        <v>2</v>
      </c>
      <c r="B50" s="25" t="s">
        <v>137</v>
      </c>
      <c r="C50" s="10" t="s">
        <v>138</v>
      </c>
      <c r="D50" s="30" t="s">
        <v>139</v>
      </c>
      <c r="E50" s="20" t="s">
        <v>136</v>
      </c>
      <c r="F50" s="30">
        <v>94</v>
      </c>
      <c r="G50" s="11">
        <v>2847950.09</v>
      </c>
      <c r="H50" s="11">
        <v>0</v>
      </c>
      <c r="I50" s="11">
        <v>0</v>
      </c>
      <c r="J50" s="11">
        <v>2847950.09</v>
      </c>
      <c r="K50" s="11">
        <f>K49+J50</f>
        <v>5104950.09</v>
      </c>
      <c r="L50" s="11">
        <v>4754916.82</v>
      </c>
      <c r="M50" s="11">
        <v>0</v>
      </c>
      <c r="N50" s="11">
        <f>N49+M50</f>
        <v>0</v>
      </c>
    </row>
    <row r="51" spans="1:14" x14ac:dyDescent="0.25">
      <c r="A51" s="30">
        <v>3</v>
      </c>
      <c r="B51" s="25" t="s">
        <v>140</v>
      </c>
      <c r="C51" s="10" t="s">
        <v>141</v>
      </c>
      <c r="D51" s="30" t="s">
        <v>142</v>
      </c>
      <c r="E51" s="20" t="s">
        <v>136</v>
      </c>
      <c r="F51" s="30">
        <v>93</v>
      </c>
      <c r="G51" s="11">
        <v>598032.30000000005</v>
      </c>
      <c r="H51" s="11">
        <v>0</v>
      </c>
      <c r="I51" s="11">
        <v>0</v>
      </c>
      <c r="J51" s="11">
        <v>598032.30000000005</v>
      </c>
      <c r="K51" s="11">
        <f t="shared" ref="K51:K68" si="8">K50+J51</f>
        <v>5702982.3899999997</v>
      </c>
      <c r="L51" s="11">
        <v>996720.5</v>
      </c>
      <c r="M51" s="11">
        <v>0</v>
      </c>
      <c r="N51" s="11">
        <f t="shared" ref="N51:N68" si="9">N50+M51</f>
        <v>0</v>
      </c>
    </row>
    <row r="52" spans="1:14" x14ac:dyDescent="0.25">
      <c r="A52" s="29">
        <v>4</v>
      </c>
      <c r="B52" s="25" t="s">
        <v>143</v>
      </c>
      <c r="C52" s="10" t="s">
        <v>144</v>
      </c>
      <c r="D52" s="30" t="s">
        <v>145</v>
      </c>
      <c r="E52" s="20" t="s">
        <v>136</v>
      </c>
      <c r="F52" s="30">
        <v>93</v>
      </c>
      <c r="G52" s="11">
        <v>2415157.11</v>
      </c>
      <c r="H52" s="11">
        <v>0</v>
      </c>
      <c r="I52" s="11">
        <v>0</v>
      </c>
      <c r="J52" s="11">
        <v>2415157.11</v>
      </c>
      <c r="K52" s="11">
        <f t="shared" si="8"/>
        <v>8118139.5</v>
      </c>
      <c r="L52" s="11">
        <v>4025261.85</v>
      </c>
      <c r="M52" s="11">
        <v>0</v>
      </c>
      <c r="N52" s="11">
        <f t="shared" si="9"/>
        <v>0</v>
      </c>
    </row>
    <row r="53" spans="1:14" x14ac:dyDescent="0.25">
      <c r="A53" s="30">
        <v>5</v>
      </c>
      <c r="B53" s="25" t="s">
        <v>146</v>
      </c>
      <c r="C53" s="10" t="s">
        <v>147</v>
      </c>
      <c r="D53" s="30" t="s">
        <v>148</v>
      </c>
      <c r="E53" s="20" t="s">
        <v>136</v>
      </c>
      <c r="F53" s="30">
        <v>92</v>
      </c>
      <c r="G53" s="11">
        <v>581250</v>
      </c>
      <c r="H53" s="11">
        <v>0</v>
      </c>
      <c r="I53" s="11">
        <v>0</v>
      </c>
      <c r="J53" s="11">
        <v>581250</v>
      </c>
      <c r="K53" s="11">
        <f t="shared" si="8"/>
        <v>8699389.5</v>
      </c>
      <c r="L53" s="11">
        <v>1077500</v>
      </c>
      <c r="M53" s="11">
        <v>0</v>
      </c>
      <c r="N53" s="11">
        <f t="shared" si="9"/>
        <v>0</v>
      </c>
    </row>
    <row r="54" spans="1:14" x14ac:dyDescent="0.25">
      <c r="A54" s="30">
        <v>6</v>
      </c>
      <c r="B54" s="25" t="s">
        <v>149</v>
      </c>
      <c r="C54" s="10" t="s">
        <v>150</v>
      </c>
      <c r="D54" s="30" t="s">
        <v>151</v>
      </c>
      <c r="E54" s="20" t="s">
        <v>136</v>
      </c>
      <c r="F54" s="30">
        <v>91</v>
      </c>
      <c r="G54" s="11">
        <v>1042158.63</v>
      </c>
      <c r="H54" s="11">
        <v>0</v>
      </c>
      <c r="I54" s="11">
        <v>0</v>
      </c>
      <c r="J54" s="11">
        <v>1042158.63</v>
      </c>
      <c r="K54" s="11">
        <f t="shared" si="8"/>
        <v>9741548.1300000008</v>
      </c>
      <c r="L54" s="11">
        <v>2171163.7999999998</v>
      </c>
      <c r="M54" s="11">
        <v>0</v>
      </c>
      <c r="N54" s="11">
        <f t="shared" si="9"/>
        <v>0</v>
      </c>
    </row>
    <row r="55" spans="1:14" x14ac:dyDescent="0.25">
      <c r="A55" s="29">
        <v>7</v>
      </c>
      <c r="B55" s="25" t="s">
        <v>152</v>
      </c>
      <c r="C55" s="10" t="s">
        <v>153</v>
      </c>
      <c r="D55" s="30" t="s">
        <v>154</v>
      </c>
      <c r="E55" s="20" t="s">
        <v>136</v>
      </c>
      <c r="F55" s="30">
        <v>91</v>
      </c>
      <c r="G55" s="11">
        <v>1295994.9099999999</v>
      </c>
      <c r="H55" s="11">
        <v>0</v>
      </c>
      <c r="I55" s="11">
        <v>0</v>
      </c>
      <c r="J55" s="11">
        <v>1295994.9099999999</v>
      </c>
      <c r="K55" s="11">
        <f t="shared" si="8"/>
        <v>11037543.040000001</v>
      </c>
      <c r="L55" s="11">
        <v>2699989.4</v>
      </c>
      <c r="M55" s="11">
        <v>0</v>
      </c>
      <c r="N55" s="11">
        <f t="shared" si="9"/>
        <v>0</v>
      </c>
    </row>
    <row r="56" spans="1:14" x14ac:dyDescent="0.25">
      <c r="A56" s="30">
        <v>8</v>
      </c>
      <c r="B56" s="25" t="s">
        <v>155</v>
      </c>
      <c r="C56" s="10" t="s">
        <v>101</v>
      </c>
      <c r="D56" s="30" t="s">
        <v>156</v>
      </c>
      <c r="E56" s="20" t="s">
        <v>136</v>
      </c>
      <c r="F56" s="30">
        <v>91</v>
      </c>
      <c r="G56" s="11">
        <v>2052955.24</v>
      </c>
      <c r="H56" s="11">
        <v>0</v>
      </c>
      <c r="I56" s="11">
        <v>0</v>
      </c>
      <c r="J56" s="11">
        <v>2052955.24</v>
      </c>
      <c r="K56" s="11">
        <f t="shared" si="8"/>
        <v>13090498.280000001</v>
      </c>
      <c r="L56" s="11">
        <v>4274906.76</v>
      </c>
      <c r="M56" s="11">
        <v>0</v>
      </c>
      <c r="N56" s="11">
        <f t="shared" si="9"/>
        <v>0</v>
      </c>
    </row>
    <row r="57" spans="1:14" x14ac:dyDescent="0.25">
      <c r="A57" s="30">
        <v>9</v>
      </c>
      <c r="B57" s="25" t="s">
        <v>157</v>
      </c>
      <c r="C57" s="10" t="s">
        <v>158</v>
      </c>
      <c r="D57" s="30" t="s">
        <v>159</v>
      </c>
      <c r="E57" s="20" t="s">
        <v>136</v>
      </c>
      <c r="F57" s="30">
        <v>91</v>
      </c>
      <c r="G57" s="11">
        <v>2185478.4</v>
      </c>
      <c r="H57" s="11">
        <v>0</v>
      </c>
      <c r="I57" s="11">
        <v>0</v>
      </c>
      <c r="J57" s="11">
        <v>2185478.4</v>
      </c>
      <c r="K57" s="11">
        <f t="shared" si="8"/>
        <v>15275976.680000002</v>
      </c>
      <c r="L57" s="11">
        <v>4553080</v>
      </c>
      <c r="M57" s="11">
        <v>0</v>
      </c>
      <c r="N57" s="11">
        <f t="shared" si="9"/>
        <v>0</v>
      </c>
    </row>
    <row r="58" spans="1:14" x14ac:dyDescent="0.25">
      <c r="A58" s="29">
        <v>10</v>
      </c>
      <c r="B58" s="25" t="s">
        <v>160</v>
      </c>
      <c r="C58" s="10" t="s">
        <v>161</v>
      </c>
      <c r="D58" s="30" t="s">
        <v>162</v>
      </c>
      <c r="E58" s="20" t="s">
        <v>136</v>
      </c>
      <c r="F58" s="30">
        <v>91</v>
      </c>
      <c r="G58" s="11">
        <v>2472111.14</v>
      </c>
      <c r="H58" s="11">
        <v>0</v>
      </c>
      <c r="I58" s="11">
        <v>0</v>
      </c>
      <c r="J58" s="11">
        <v>2472111.14</v>
      </c>
      <c r="K58" s="11">
        <f t="shared" si="8"/>
        <v>17748087.82</v>
      </c>
      <c r="L58" s="11">
        <v>4120185.24</v>
      </c>
      <c r="M58" s="11">
        <v>0</v>
      </c>
      <c r="N58" s="11">
        <f t="shared" si="9"/>
        <v>0</v>
      </c>
    </row>
    <row r="59" spans="1:14" x14ac:dyDescent="0.25">
      <c r="A59" s="30">
        <v>11</v>
      </c>
      <c r="B59" s="25" t="s">
        <v>163</v>
      </c>
      <c r="C59" s="10" t="s">
        <v>164</v>
      </c>
      <c r="D59" s="30" t="s">
        <v>165</v>
      </c>
      <c r="E59" s="20" t="s">
        <v>136</v>
      </c>
      <c r="F59" s="30">
        <v>91</v>
      </c>
      <c r="G59" s="11">
        <v>2866928.8</v>
      </c>
      <c r="H59" s="11">
        <v>0</v>
      </c>
      <c r="I59" s="11">
        <v>0</v>
      </c>
      <c r="J59" s="11">
        <v>2866928.8</v>
      </c>
      <c r="K59" s="11">
        <f t="shared" si="8"/>
        <v>20615016.620000001</v>
      </c>
      <c r="L59" s="11">
        <v>5970684.9900000002</v>
      </c>
      <c r="M59" s="11">
        <v>0</v>
      </c>
      <c r="N59" s="11">
        <f t="shared" si="9"/>
        <v>0</v>
      </c>
    </row>
    <row r="60" spans="1:14" x14ac:dyDescent="0.25">
      <c r="A60" s="30">
        <v>12</v>
      </c>
      <c r="B60" s="34" t="s">
        <v>221</v>
      </c>
      <c r="C60" s="35" t="s">
        <v>222</v>
      </c>
      <c r="D60" s="34" t="s">
        <v>223</v>
      </c>
      <c r="E60" s="35" t="s">
        <v>136</v>
      </c>
      <c r="F60" s="34">
        <v>91</v>
      </c>
      <c r="G60" s="36">
        <v>2985600</v>
      </c>
      <c r="H60" s="11">
        <v>0</v>
      </c>
      <c r="I60" s="11">
        <v>0</v>
      </c>
      <c r="J60" s="36">
        <v>2985600</v>
      </c>
      <c r="K60" s="33">
        <f t="shared" si="8"/>
        <v>23600616.620000001</v>
      </c>
      <c r="L60" s="36">
        <v>6220000</v>
      </c>
      <c r="M60" s="33">
        <v>0</v>
      </c>
      <c r="N60" s="33">
        <f t="shared" ref="N60" si="10">N59+M60</f>
        <v>0</v>
      </c>
    </row>
    <row r="61" spans="1:14" x14ac:dyDescent="0.25">
      <c r="A61" s="29">
        <v>13</v>
      </c>
      <c r="B61" s="25" t="s">
        <v>166</v>
      </c>
      <c r="C61" s="10" t="s">
        <v>167</v>
      </c>
      <c r="D61" s="30" t="s">
        <v>168</v>
      </c>
      <c r="E61" s="20" t="s">
        <v>136</v>
      </c>
      <c r="F61" s="30">
        <v>80</v>
      </c>
      <c r="G61" s="11">
        <v>0</v>
      </c>
      <c r="H61" s="11">
        <v>0</v>
      </c>
      <c r="I61" s="11">
        <v>0</v>
      </c>
      <c r="J61" s="11">
        <v>0</v>
      </c>
      <c r="K61" s="11">
        <f t="shared" si="8"/>
        <v>23600616.620000001</v>
      </c>
      <c r="L61" s="11">
        <v>3950000</v>
      </c>
      <c r="M61" s="11">
        <v>1580000</v>
      </c>
      <c r="N61" s="11">
        <f>N59+M61</f>
        <v>1580000</v>
      </c>
    </row>
    <row r="62" spans="1:14" x14ac:dyDescent="0.25">
      <c r="A62" s="30">
        <v>14</v>
      </c>
      <c r="B62" s="25" t="s">
        <v>169</v>
      </c>
      <c r="C62" s="10" t="s">
        <v>170</v>
      </c>
      <c r="D62" s="30" t="s">
        <v>171</v>
      </c>
      <c r="E62" s="20" t="s">
        <v>136</v>
      </c>
      <c r="F62" s="30">
        <v>79</v>
      </c>
      <c r="G62" s="11">
        <v>0</v>
      </c>
      <c r="H62" s="11">
        <v>0</v>
      </c>
      <c r="I62" s="11">
        <v>0</v>
      </c>
      <c r="J62" s="11">
        <v>0</v>
      </c>
      <c r="K62" s="11">
        <f t="shared" si="8"/>
        <v>23600616.620000001</v>
      </c>
      <c r="L62" s="11">
        <v>4100000</v>
      </c>
      <c r="M62" s="11">
        <v>1640000</v>
      </c>
      <c r="N62" s="11">
        <f t="shared" si="9"/>
        <v>3220000</v>
      </c>
    </row>
    <row r="63" spans="1:14" x14ac:dyDescent="0.25">
      <c r="A63" s="30">
        <v>15</v>
      </c>
      <c r="B63" s="25" t="s">
        <v>172</v>
      </c>
      <c r="C63" s="10" t="s">
        <v>173</v>
      </c>
      <c r="D63" s="30" t="s">
        <v>174</v>
      </c>
      <c r="E63" s="20" t="s">
        <v>136</v>
      </c>
      <c r="F63" s="30">
        <v>78</v>
      </c>
      <c r="G63" s="11">
        <v>0</v>
      </c>
      <c r="H63" s="11">
        <v>0</v>
      </c>
      <c r="I63" s="11">
        <v>0</v>
      </c>
      <c r="J63" s="11">
        <v>0</v>
      </c>
      <c r="K63" s="11">
        <f t="shared" si="8"/>
        <v>23600616.620000001</v>
      </c>
      <c r="L63" s="11">
        <v>9602491.1199999992</v>
      </c>
      <c r="M63" s="11">
        <v>3840996.45</v>
      </c>
      <c r="N63" s="11">
        <f t="shared" si="9"/>
        <v>7060996.4500000002</v>
      </c>
    </row>
    <row r="64" spans="1:14" x14ac:dyDescent="0.25">
      <c r="A64" s="29">
        <v>16</v>
      </c>
      <c r="B64" s="25" t="s">
        <v>175</v>
      </c>
      <c r="C64" s="10" t="s">
        <v>176</v>
      </c>
      <c r="D64" s="30" t="s">
        <v>177</v>
      </c>
      <c r="E64" s="20" t="s">
        <v>136</v>
      </c>
      <c r="F64" s="30">
        <v>73</v>
      </c>
      <c r="G64" s="11">
        <v>0</v>
      </c>
      <c r="H64" s="11">
        <v>0</v>
      </c>
      <c r="I64" s="11">
        <v>0</v>
      </c>
      <c r="J64" s="11">
        <v>0</v>
      </c>
      <c r="K64" s="11">
        <f t="shared" si="8"/>
        <v>23600616.620000001</v>
      </c>
      <c r="L64" s="11">
        <v>9355000</v>
      </c>
      <c r="M64" s="11">
        <v>2993600</v>
      </c>
      <c r="N64" s="11">
        <f t="shared" si="9"/>
        <v>10054596.449999999</v>
      </c>
    </row>
    <row r="65" spans="1:14" x14ac:dyDescent="0.25">
      <c r="A65" s="30">
        <v>17</v>
      </c>
      <c r="B65" s="25" t="s">
        <v>178</v>
      </c>
      <c r="C65" s="10" t="s">
        <v>179</v>
      </c>
      <c r="D65" s="30" t="s">
        <v>180</v>
      </c>
      <c r="E65" s="20" t="s">
        <v>136</v>
      </c>
      <c r="F65" s="30">
        <v>73</v>
      </c>
      <c r="G65" s="11">
        <v>0</v>
      </c>
      <c r="H65" s="11">
        <v>0</v>
      </c>
      <c r="I65" s="11">
        <v>0</v>
      </c>
      <c r="J65" s="11">
        <v>0</v>
      </c>
      <c r="K65" s="11">
        <f t="shared" si="8"/>
        <v>23600616.620000001</v>
      </c>
      <c r="L65" s="11">
        <v>11000000</v>
      </c>
      <c r="M65" s="11">
        <v>3520000</v>
      </c>
      <c r="N65" s="11">
        <f t="shared" si="9"/>
        <v>13574596.449999999</v>
      </c>
    </row>
    <row r="66" spans="1:14" x14ac:dyDescent="0.25">
      <c r="A66" s="30">
        <v>18</v>
      </c>
      <c r="B66" s="25" t="s">
        <v>181</v>
      </c>
      <c r="C66" s="10" t="s">
        <v>182</v>
      </c>
      <c r="D66" s="30" t="s">
        <v>183</v>
      </c>
      <c r="E66" s="20" t="s">
        <v>136</v>
      </c>
      <c r="F66" s="30">
        <v>68</v>
      </c>
      <c r="G66" s="11">
        <v>0</v>
      </c>
      <c r="H66" s="11">
        <v>0</v>
      </c>
      <c r="I66" s="11">
        <v>0</v>
      </c>
      <c r="J66" s="11">
        <v>0</v>
      </c>
      <c r="K66" s="11">
        <f t="shared" si="8"/>
        <v>23600616.620000001</v>
      </c>
      <c r="L66" s="11">
        <v>10000000</v>
      </c>
      <c r="M66" s="11">
        <v>3200000</v>
      </c>
      <c r="N66" s="11">
        <f t="shared" si="9"/>
        <v>16774596.449999999</v>
      </c>
    </row>
    <row r="67" spans="1:14" x14ac:dyDescent="0.25">
      <c r="A67" s="29">
        <v>19</v>
      </c>
      <c r="B67" s="25" t="s">
        <v>184</v>
      </c>
      <c r="C67" s="10" t="s">
        <v>185</v>
      </c>
      <c r="D67" s="30" t="s">
        <v>186</v>
      </c>
      <c r="E67" s="20" t="s">
        <v>136</v>
      </c>
      <c r="F67" s="30">
        <v>65</v>
      </c>
      <c r="G67" s="11">
        <v>0</v>
      </c>
      <c r="H67" s="11">
        <v>0</v>
      </c>
      <c r="I67" s="11">
        <v>0</v>
      </c>
      <c r="J67" s="11">
        <v>0</v>
      </c>
      <c r="K67" s="11">
        <f t="shared" si="8"/>
        <v>23600616.620000001</v>
      </c>
      <c r="L67" s="11">
        <v>8857751.3100000005</v>
      </c>
      <c r="M67" s="11">
        <v>3543100.52</v>
      </c>
      <c r="N67" s="11">
        <f t="shared" si="9"/>
        <v>20317696.969999999</v>
      </c>
    </row>
    <row r="68" spans="1:14" ht="15.75" thickBot="1" x14ac:dyDescent="0.3">
      <c r="A68" s="27">
        <v>20</v>
      </c>
      <c r="B68" s="22" t="s">
        <v>187</v>
      </c>
      <c r="C68" s="4" t="s">
        <v>188</v>
      </c>
      <c r="D68" s="27" t="s">
        <v>189</v>
      </c>
      <c r="E68" s="17" t="s">
        <v>136</v>
      </c>
      <c r="F68" s="27">
        <v>64</v>
      </c>
      <c r="G68" s="5">
        <v>0</v>
      </c>
      <c r="H68" s="5">
        <v>0</v>
      </c>
      <c r="I68" s="5">
        <v>0</v>
      </c>
      <c r="J68" s="5">
        <v>0</v>
      </c>
      <c r="K68" s="14">
        <f t="shared" si="8"/>
        <v>23600616.620000001</v>
      </c>
      <c r="L68" s="5">
        <v>3000000</v>
      </c>
      <c r="M68" s="5">
        <v>1200000</v>
      </c>
      <c r="N68" s="14">
        <f t="shared" si="9"/>
        <v>21517696.969999999</v>
      </c>
    </row>
    <row r="69" spans="1:14" x14ac:dyDescent="0.25">
      <c r="A69" s="29">
        <v>1</v>
      </c>
      <c r="B69" s="24" t="s">
        <v>190</v>
      </c>
      <c r="C69" s="8" t="s">
        <v>191</v>
      </c>
      <c r="D69" s="29" t="s">
        <v>192</v>
      </c>
      <c r="E69" s="19" t="s">
        <v>193</v>
      </c>
      <c r="F69" s="29">
        <v>94</v>
      </c>
      <c r="G69" s="9">
        <v>474816.82</v>
      </c>
      <c r="H69" s="9">
        <v>0</v>
      </c>
      <c r="I69" s="9">
        <v>0</v>
      </c>
      <c r="J69" s="9">
        <v>474816.82</v>
      </c>
      <c r="K69" s="9">
        <f>J69</f>
        <v>474816.82</v>
      </c>
      <c r="L69" s="9">
        <v>797692.26</v>
      </c>
      <c r="M69" s="9">
        <v>0</v>
      </c>
      <c r="N69" s="9">
        <f>M69</f>
        <v>0</v>
      </c>
    </row>
    <row r="70" spans="1:14" x14ac:dyDescent="0.25">
      <c r="A70" s="30">
        <v>2</v>
      </c>
      <c r="B70" s="25" t="s">
        <v>194</v>
      </c>
      <c r="C70" s="10" t="s">
        <v>195</v>
      </c>
      <c r="D70" s="30" t="s">
        <v>196</v>
      </c>
      <c r="E70" s="20" t="s">
        <v>193</v>
      </c>
      <c r="F70" s="30">
        <v>92</v>
      </c>
      <c r="G70" s="11">
        <v>2997954.83</v>
      </c>
      <c r="H70" s="11">
        <v>0</v>
      </c>
      <c r="I70" s="11">
        <v>0</v>
      </c>
      <c r="J70" s="11">
        <v>2997954.83</v>
      </c>
      <c r="K70" s="11">
        <f>K69+J70</f>
        <v>3472771.65</v>
      </c>
      <c r="L70" s="11">
        <v>6245739.2199999997</v>
      </c>
      <c r="M70" s="11">
        <v>0</v>
      </c>
      <c r="N70" s="11">
        <f>N69+M70</f>
        <v>0</v>
      </c>
    </row>
    <row r="71" spans="1:14" x14ac:dyDescent="0.25">
      <c r="A71" s="30">
        <v>3</v>
      </c>
      <c r="B71" s="25" t="s">
        <v>197</v>
      </c>
      <c r="C71" s="10" t="s">
        <v>198</v>
      </c>
      <c r="D71" s="30" t="s">
        <v>199</v>
      </c>
      <c r="E71" s="20" t="s">
        <v>193</v>
      </c>
      <c r="F71" s="30">
        <v>91</v>
      </c>
      <c r="G71" s="11">
        <v>796459.44</v>
      </c>
      <c r="H71" s="11">
        <v>0</v>
      </c>
      <c r="I71" s="11">
        <v>0</v>
      </c>
      <c r="J71" s="11">
        <v>796459.44</v>
      </c>
      <c r="K71" s="11">
        <f t="shared" ref="K71:K72" si="11">K70+J71</f>
        <v>4269231.09</v>
      </c>
      <c r="L71" s="11">
        <v>1657415.49</v>
      </c>
      <c r="M71" s="11">
        <v>0</v>
      </c>
      <c r="N71" s="9">
        <f>M71</f>
        <v>0</v>
      </c>
    </row>
    <row r="72" spans="1:14" ht="15.75" thickBot="1" x14ac:dyDescent="0.3">
      <c r="A72" s="27">
        <v>4</v>
      </c>
      <c r="B72" s="22" t="s">
        <v>200</v>
      </c>
      <c r="C72" s="4" t="s">
        <v>201</v>
      </c>
      <c r="D72" s="27" t="s">
        <v>202</v>
      </c>
      <c r="E72" s="17" t="s">
        <v>193</v>
      </c>
      <c r="F72" s="27">
        <v>68</v>
      </c>
      <c r="G72" s="5">
        <v>0</v>
      </c>
      <c r="H72" s="5">
        <v>0</v>
      </c>
      <c r="I72" s="5">
        <v>0</v>
      </c>
      <c r="J72" s="5">
        <v>0</v>
      </c>
      <c r="K72" s="14">
        <f t="shared" si="11"/>
        <v>4269231.09</v>
      </c>
      <c r="L72" s="5">
        <v>10687965</v>
      </c>
      <c r="M72" s="5">
        <v>3420148.8</v>
      </c>
      <c r="N72" s="14">
        <f>N71+M72</f>
        <v>3420148.8</v>
      </c>
    </row>
    <row r="73" spans="1:14" x14ac:dyDescent="0.25">
      <c r="A73" s="29">
        <v>1</v>
      </c>
      <c r="B73" s="24" t="s">
        <v>203</v>
      </c>
      <c r="C73" s="8" t="s">
        <v>204</v>
      </c>
      <c r="D73" s="29" t="s">
        <v>205</v>
      </c>
      <c r="E73" s="19" t="s">
        <v>206</v>
      </c>
      <c r="F73" s="29">
        <v>93</v>
      </c>
      <c r="G73" s="9">
        <v>2016055.21</v>
      </c>
      <c r="H73" s="9">
        <v>0</v>
      </c>
      <c r="I73" s="9">
        <v>0</v>
      </c>
      <c r="J73" s="9">
        <v>2016055.21</v>
      </c>
      <c r="K73" s="9">
        <f>J73</f>
        <v>2016055.21</v>
      </c>
      <c r="L73" s="9">
        <v>4200115.03</v>
      </c>
      <c r="M73" s="9">
        <v>0</v>
      </c>
      <c r="N73" s="9">
        <f>M73</f>
        <v>0</v>
      </c>
    </row>
    <row r="74" spans="1:14" x14ac:dyDescent="0.25">
      <c r="A74" s="30">
        <v>2</v>
      </c>
      <c r="B74" s="25" t="s">
        <v>207</v>
      </c>
      <c r="C74" s="10" t="s">
        <v>26</v>
      </c>
      <c r="D74" s="30" t="s">
        <v>27</v>
      </c>
      <c r="E74" s="20" t="s">
        <v>206</v>
      </c>
      <c r="F74" s="30">
        <v>91</v>
      </c>
      <c r="G74" s="11">
        <v>1688148.61</v>
      </c>
      <c r="H74" s="11">
        <v>0</v>
      </c>
      <c r="I74" s="11">
        <v>0</v>
      </c>
      <c r="J74" s="11">
        <v>1688148.61</v>
      </c>
      <c r="K74" s="11">
        <f>K73+J74</f>
        <v>3704203.8200000003</v>
      </c>
      <c r="L74" s="11">
        <v>2813581.02</v>
      </c>
      <c r="M74" s="11">
        <v>0</v>
      </c>
      <c r="N74" s="11">
        <f>N73+M74</f>
        <v>0</v>
      </c>
    </row>
    <row r="75" spans="1:14" x14ac:dyDescent="0.25">
      <c r="A75" s="30">
        <v>3</v>
      </c>
      <c r="B75" s="25" t="s">
        <v>208</v>
      </c>
      <c r="C75" s="10" t="s">
        <v>209</v>
      </c>
      <c r="D75" s="30" t="s">
        <v>210</v>
      </c>
      <c r="E75" s="20" t="s">
        <v>206</v>
      </c>
      <c r="F75" s="30">
        <v>91</v>
      </c>
      <c r="G75" s="11">
        <v>1782759.72</v>
      </c>
      <c r="H75" s="11">
        <v>0</v>
      </c>
      <c r="I75" s="11">
        <v>0</v>
      </c>
      <c r="J75" s="11">
        <v>1782759.72</v>
      </c>
      <c r="K75" s="11">
        <f t="shared" ref="K75:K76" si="12">K74+J75</f>
        <v>5486963.54</v>
      </c>
      <c r="L75" s="11">
        <v>2971266.2</v>
      </c>
      <c r="M75" s="11">
        <v>0</v>
      </c>
      <c r="N75" s="9">
        <f>M75</f>
        <v>0</v>
      </c>
    </row>
    <row r="76" spans="1:14" ht="15.75" thickBot="1" x14ac:dyDescent="0.3">
      <c r="A76" s="27">
        <v>4</v>
      </c>
      <c r="B76" s="22" t="s">
        <v>211</v>
      </c>
      <c r="C76" s="4" t="s">
        <v>212</v>
      </c>
      <c r="D76" s="27" t="s">
        <v>213</v>
      </c>
      <c r="E76" s="17" t="s">
        <v>206</v>
      </c>
      <c r="F76" s="27">
        <v>76</v>
      </c>
      <c r="G76" s="5">
        <v>0</v>
      </c>
      <c r="H76" s="5">
        <v>0</v>
      </c>
      <c r="I76" s="5">
        <v>0</v>
      </c>
      <c r="J76" s="5">
        <v>0</v>
      </c>
      <c r="K76" s="14">
        <f t="shared" si="12"/>
        <v>5486963.54</v>
      </c>
      <c r="L76" s="5">
        <v>4384800</v>
      </c>
      <c r="M76" s="5">
        <v>1753920</v>
      </c>
      <c r="N76" s="14">
        <f>N75+M76</f>
        <v>1753920</v>
      </c>
    </row>
  </sheetData>
  <autoFilter ref="A7:N76"/>
  <mergeCells count="3">
    <mergeCell ref="B2:N2"/>
    <mergeCell ref="B3:N3"/>
    <mergeCell ref="B4:N4"/>
  </mergeCells>
  <conditionalFormatting sqref="E8:E10 B41:F41">
    <cfRule type="expression" dxfId="66" priority="119">
      <formula>MOD(ROW(),2)</formula>
    </cfRule>
  </conditionalFormatting>
  <conditionalFormatting sqref="A9:D9 F9:N10 A13:M15 A32:N40 A49:N51 B61:M61 B63:M63 B64:N68 B44:N48 A42:A48 K41:K47 K51:K68 N42:N68 B52:N52 A52:A68">
    <cfRule type="expression" dxfId="65" priority="115">
      <formula>$K9&gt;1000000000</formula>
    </cfRule>
    <cfRule type="expression" dxfId="64" priority="116">
      <formula>$F9&lt;50</formula>
    </cfRule>
    <cfRule type="expression" dxfId="63" priority="117">
      <formula>MOD(ROW(),2)</formula>
    </cfRule>
  </conditionalFormatting>
  <conditionalFormatting sqref="A10:D10">
    <cfRule type="expression" dxfId="62" priority="111">
      <formula>$K10&gt;1000000000</formula>
    </cfRule>
    <cfRule type="expression" dxfId="61" priority="112">
      <formula>$F10&lt;50</formula>
    </cfRule>
    <cfRule type="expression" dxfId="60" priority="113">
      <formula>MOD(ROW(),2)</formula>
    </cfRule>
  </conditionalFormatting>
  <conditionalFormatting sqref="K15">
    <cfRule type="expression" dxfId="59" priority="102">
      <formula>$K15&gt;1000000000</formula>
    </cfRule>
    <cfRule type="expression" dxfId="58" priority="103">
      <formula>$F15&lt;50</formula>
    </cfRule>
    <cfRule type="expression" dxfId="57" priority="104">
      <formula>MOD(ROW(),2)</formula>
    </cfRule>
  </conditionalFormatting>
  <conditionalFormatting sqref="K15">
    <cfRule type="expression" dxfId="56" priority="99">
      <formula>$K15&gt;1000000000</formula>
    </cfRule>
    <cfRule type="expression" dxfId="55" priority="100">
      <formula>$F15&lt;50</formula>
    </cfRule>
    <cfRule type="expression" dxfId="54" priority="101">
      <formula>MOD(ROW(),2)</formula>
    </cfRule>
  </conditionalFormatting>
  <conditionalFormatting sqref="K34:K48">
    <cfRule type="expression" dxfId="53" priority="93">
      <formula>$K34&gt;1000000000</formula>
    </cfRule>
    <cfRule type="expression" dxfId="52" priority="94">
      <formula>$F34&lt;50</formula>
    </cfRule>
    <cfRule type="expression" dxfId="51" priority="95">
      <formula>MOD(ROW(),2)</formula>
    </cfRule>
  </conditionalFormatting>
  <conditionalFormatting sqref="A8:N40 A49:N51 B42:N48 A41:A48 K41:K47 A69:N76 K60:K68 M60:N60 B61:N68 B52:N59 A52:A68">
    <cfRule type="expression" dxfId="50" priority="61">
      <formula>$F8&lt;50</formula>
    </cfRule>
    <cfRule type="expression" dxfId="49" priority="62">
      <formula>MOD(ROW(),2)</formula>
    </cfRule>
  </conditionalFormatting>
  <conditionalFormatting sqref="K75:K76">
    <cfRule type="expression" dxfId="48" priority="57">
      <formula>$F75&lt;50</formula>
    </cfRule>
    <cfRule type="expression" dxfId="47" priority="58">
      <formula>MOD(ROW(),2)</formula>
    </cfRule>
  </conditionalFormatting>
  <conditionalFormatting sqref="N69:N72">
    <cfRule type="expression" dxfId="46" priority="51">
      <formula>$K69&gt;1000000000</formula>
    </cfRule>
    <cfRule type="expression" dxfId="45" priority="52">
      <formula>$F69&lt;50</formula>
    </cfRule>
    <cfRule type="expression" dxfId="44" priority="53">
      <formula>MOD(ROW(),2)</formula>
    </cfRule>
  </conditionalFormatting>
  <conditionalFormatting sqref="N69:N72">
    <cfRule type="expression" dxfId="43" priority="48">
      <formula>$K69&gt;1000000000</formula>
    </cfRule>
    <cfRule type="expression" dxfId="42" priority="49">
      <formula>$F69&lt;50</formula>
    </cfRule>
    <cfRule type="expression" dxfId="41" priority="50">
      <formula>MOD(ROW(),2)</formula>
    </cfRule>
  </conditionalFormatting>
  <conditionalFormatting sqref="N73:N76">
    <cfRule type="expression" dxfId="40" priority="45">
      <formula>$K73&gt;1000000000</formula>
    </cfRule>
    <cfRule type="expression" dxfId="39" priority="46">
      <formula>$F73&lt;50</formula>
    </cfRule>
    <cfRule type="expression" dxfId="38" priority="47">
      <formula>MOD(ROW(),2)</formula>
    </cfRule>
  </conditionalFormatting>
  <conditionalFormatting sqref="N73:N76">
    <cfRule type="expression" dxfId="37" priority="42">
      <formula>$K73&gt;1000000000</formula>
    </cfRule>
    <cfRule type="expression" dxfId="36" priority="43">
      <formula>$F73&lt;50</formula>
    </cfRule>
    <cfRule type="expression" dxfId="35" priority="44">
      <formula>MOD(ROW(),2)</formula>
    </cfRule>
  </conditionalFormatting>
  <conditionalFormatting sqref="B53:N59 B62:M62 K60:K68 M60:N60">
    <cfRule type="expression" dxfId="34" priority="196">
      <formula>$K53&gt;100000000</formula>
    </cfRule>
    <cfRule type="expression" dxfId="33" priority="197">
      <formula>$F53&lt;50</formula>
    </cfRule>
    <cfRule type="expression" dxfId="32" priority="198">
      <formula>MOD(ROW(),2)</formula>
    </cfRule>
  </conditionalFormatting>
  <conditionalFormatting sqref="A41">
    <cfRule type="expression" dxfId="31" priority="209">
      <formula>#REF!&gt;1000000000</formula>
    </cfRule>
    <cfRule type="expression" dxfId="30" priority="210">
      <formula>$F41&lt;50</formula>
    </cfRule>
    <cfRule type="expression" dxfId="29" priority="211">
      <formula>MOD(ROW(),2)</formula>
    </cfRule>
  </conditionalFormatting>
  <conditionalFormatting sqref="G41 I41:J41">
    <cfRule type="expression" dxfId="28" priority="27">
      <formula>$K41&gt;1000000000</formula>
    </cfRule>
    <cfRule type="expression" dxfId="27" priority="28">
      <formula>$F41&lt;50</formula>
    </cfRule>
    <cfRule type="expression" dxfId="26" priority="29">
      <formula>MOD(ROW(),2)</formula>
    </cfRule>
  </conditionalFormatting>
  <conditionalFormatting sqref="G41 I41:J41">
    <cfRule type="expression" dxfId="25" priority="25">
      <formula>$F41&lt;50</formula>
    </cfRule>
    <cfRule type="expression" dxfId="24" priority="26">
      <formula>MOD(ROW(),2)</formula>
    </cfRule>
  </conditionalFormatting>
  <conditionalFormatting sqref="L41">
    <cfRule type="expression" dxfId="23" priority="22">
      <formula>$K41&gt;1000000000</formula>
    </cfRule>
    <cfRule type="expression" dxfId="22" priority="23">
      <formula>$F41&lt;50</formula>
    </cfRule>
    <cfRule type="expression" dxfId="21" priority="24">
      <formula>MOD(ROW(),2)</formula>
    </cfRule>
  </conditionalFormatting>
  <conditionalFormatting sqref="L41">
    <cfRule type="expression" dxfId="20" priority="20">
      <formula>$F41&lt;50</formula>
    </cfRule>
    <cfRule type="expression" dxfId="19" priority="21">
      <formula>MOD(ROW(),2)</formula>
    </cfRule>
  </conditionalFormatting>
  <conditionalFormatting sqref="M41:N41">
    <cfRule type="expression" dxfId="18" priority="17">
      <formula>$K41&gt;1000000000</formula>
    </cfRule>
    <cfRule type="expression" dxfId="17" priority="18">
      <formula>$F41&lt;50</formula>
    </cfRule>
    <cfRule type="expression" dxfId="16" priority="19">
      <formula>MOD(ROW(),2)</formula>
    </cfRule>
  </conditionalFormatting>
  <conditionalFormatting sqref="M41:N41">
    <cfRule type="expression" dxfId="15" priority="15">
      <formula>$F41&lt;50</formula>
    </cfRule>
    <cfRule type="expression" dxfId="14" priority="16">
      <formula>MOD(ROW(),2)</formula>
    </cfRule>
  </conditionalFormatting>
  <conditionalFormatting sqref="H41">
    <cfRule type="expression" dxfId="13" priority="12">
      <formula>$K41&gt;1000000000</formula>
    </cfRule>
    <cfRule type="expression" dxfId="12" priority="13">
      <formula>$F41&lt;50</formula>
    </cfRule>
    <cfRule type="expression" dxfId="11" priority="14">
      <formula>MOD(ROW(),2)</formula>
    </cfRule>
  </conditionalFormatting>
  <conditionalFormatting sqref="H41">
    <cfRule type="expression" dxfId="10" priority="10">
      <formula>$F41&lt;50</formula>
    </cfRule>
    <cfRule type="expression" dxfId="9" priority="11">
      <formula>MOD(ROW(),2)</formula>
    </cfRule>
  </conditionalFormatting>
  <conditionalFormatting sqref="B60:G60 L60">
    <cfRule type="expression" dxfId="8" priority="8">
      <formula>MOD(ROW(),2)</formula>
    </cfRule>
  </conditionalFormatting>
  <conditionalFormatting sqref="J60">
    <cfRule type="expression" dxfId="7" priority="6">
      <formula>MOD(ROW(),2)</formula>
    </cfRule>
  </conditionalFormatting>
  <conditionalFormatting sqref="H60:I60">
    <cfRule type="expression" dxfId="6" priority="1">
      <formula>$F60&lt;50</formula>
    </cfRule>
    <cfRule type="expression" dxfId="5" priority="2">
      <formula>MOD(ROW(),2)</formula>
    </cfRule>
  </conditionalFormatting>
  <conditionalFormatting sqref="H60:I60">
    <cfRule type="expression" dxfId="4" priority="3">
      <formula>$K60&gt;100000000</formula>
    </cfRule>
    <cfRule type="expression" dxfId="3" priority="4">
      <formula>$F60&lt;50</formula>
    </cfRule>
    <cfRule type="expression" dxfId="2" priority="5">
      <formula>MOD(ROW(),2)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5B43E7A5-9FA3-48D5-A01F-1E75B3AD9D81}">
            <xm:f>'\Users\e.kolofotia\Desktop\ΚΑΘΕΣΤΩΤΑ-ΚΑΤΑΝΟΜΕΣ\[17-11-2024-ΤΟΥΡΙΣΜΟΣ Α.xlsx]TOTAL'!#REF!&lt;50</xm:f>
            <x14:dxf>
              <fill>
                <patternFill patternType="solid">
                  <bgColor indexed="51"/>
                </patternFill>
              </fill>
            </x14:dxf>
          </x14:cfRule>
          <xm:sqref>B41:F41</xm:sqref>
        </x14:conditionalFormatting>
        <x14:conditionalFormatting xmlns:xm="http://schemas.microsoft.com/office/excel/2006/main">
          <x14:cfRule type="expression" priority="212" id="{7C67BE6D-7EB4-4801-9BF3-EA3359C984C3}">
            <xm:f>'\Users\e.kolofotia\Desktop\ΚΑΘΕΣΤΩΤΑ-ΚΑΤΑΝΟΜΕΣ\[17-11-2024-ΤΟΥΡΙΣΜΟΣ Α.xlsx]TOTAL'!#REF!&lt;50</xm:f>
            <x14:dxf>
              <fill>
                <patternFill patternType="solid">
                  <bgColor rgb="FFFFCC00"/>
                </patternFill>
              </fill>
            </x14:dxf>
          </x14:cfRule>
          <xm:sqref>B60:G60 L60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gbexis</dc:creator>
  <cp:lastModifiedBy>Μπεξής, Γεώργιος</cp:lastModifiedBy>
  <dcterms:created xsi:type="dcterms:W3CDTF">2024-11-04T16:23:24Z</dcterms:created>
  <dcterms:modified xsi:type="dcterms:W3CDTF">2025-02-11T08:36:38Z</dcterms:modified>
</cp:coreProperties>
</file>