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exis\Desktop\toyrismos b\Papyros_Documents_11-2-2025 (1)\"/>
    </mc:Choice>
  </mc:AlternateContent>
  <bookViews>
    <workbookView xWindow="0" yWindow="0" windowWidth="28800" windowHeight="12015"/>
  </bookViews>
  <sheets>
    <sheet name="Φύλλο1" sheetId="1" r:id="rId1"/>
    <sheet name="Φύλλο2" sheetId="2" r:id="rId2"/>
    <sheet name="Φύλλο3" sheetId="3" r:id="rId3"/>
  </sheets>
  <externalReferences>
    <externalReference r:id="rId4"/>
    <externalReference r:id="rId5"/>
  </externalReferences>
  <definedNames>
    <definedName name="_xlnm._FilterDatabase" localSheetId="0" hidden="1">Φύλλο1!$A$7:$N$75</definedName>
  </definedNames>
  <calcPr calcId="152511"/>
</workbook>
</file>

<file path=xl/calcChain.xml><?xml version="1.0" encoding="utf-8"?>
<calcChain xmlns="http://schemas.openxmlformats.org/spreadsheetml/2006/main">
  <c r="J60" i="1" l="1"/>
  <c r="J61" i="1"/>
  <c r="J59" i="1"/>
  <c r="J29" i="1"/>
  <c r="J28" i="1"/>
  <c r="J74" i="1"/>
  <c r="J75" i="1"/>
  <c r="J73" i="1"/>
  <c r="N69" i="1"/>
  <c r="N70" i="1" s="1"/>
  <c r="N71" i="1" s="1"/>
  <c r="J70" i="1"/>
  <c r="J69" i="1"/>
  <c r="K69" i="1" s="1"/>
  <c r="J14" i="1"/>
  <c r="N16" i="1"/>
  <c r="N17" i="1"/>
  <c r="J17" i="1"/>
  <c r="J16" i="1"/>
  <c r="K16" i="1" s="1"/>
  <c r="J20" i="1"/>
  <c r="N20" i="1"/>
  <c r="K70" i="1" l="1"/>
  <c r="K71" i="1" s="1"/>
  <c r="K17" i="1"/>
  <c r="N72" i="1"/>
  <c r="N73" i="1" s="1"/>
  <c r="N74" i="1" s="1"/>
  <c r="N75" i="1" s="1"/>
  <c r="K72" i="1"/>
  <c r="K73" i="1" s="1"/>
  <c r="K74" i="1" s="1"/>
  <c r="K75" i="1" s="1"/>
  <c r="N44" i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K44" i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N33" i="1"/>
  <c r="N34" i="1" s="1"/>
  <c r="N35" i="1" s="1"/>
  <c r="N36" i="1" s="1"/>
  <c r="N37" i="1" s="1"/>
  <c r="N38" i="1" s="1"/>
  <c r="N39" i="1" s="1"/>
  <c r="N41" i="1" s="1"/>
  <c r="N42" i="1" s="1"/>
  <c r="N43" i="1" s="1"/>
  <c r="K33" i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N27" i="1"/>
  <c r="N31" i="1" s="1"/>
  <c r="N32" i="1" s="1"/>
  <c r="K27" i="1"/>
  <c r="K28" i="1" s="1"/>
  <c r="K29" i="1" s="1"/>
  <c r="K30" i="1" s="1"/>
  <c r="K31" i="1" s="1"/>
  <c r="K32" i="1" s="1"/>
  <c r="N23" i="1"/>
  <c r="N24" i="1" s="1"/>
  <c r="N25" i="1" s="1"/>
  <c r="N26" i="1" s="1"/>
  <c r="K23" i="1"/>
  <c r="K24" i="1" s="1"/>
  <c r="K25" i="1" s="1"/>
  <c r="K26" i="1" s="1"/>
  <c r="N21" i="1"/>
  <c r="N22" i="1" s="1"/>
  <c r="K21" i="1"/>
  <c r="K22" i="1" s="1"/>
  <c r="N19" i="1"/>
  <c r="K19" i="1"/>
  <c r="K20" i="1" s="1"/>
  <c r="N15" i="1"/>
  <c r="K15" i="1"/>
  <c r="N11" i="1"/>
  <c r="N12" i="1" s="1"/>
  <c r="N13" i="1" s="1"/>
  <c r="K11" i="1"/>
  <c r="K12" i="1" s="1"/>
  <c r="K13" i="1" s="1"/>
  <c r="K14" i="1" s="1"/>
  <c r="N9" i="1"/>
  <c r="K9" i="1"/>
  <c r="K10" i="1" s="1"/>
  <c r="N62" i="1" l="1"/>
  <c r="N63" i="1" s="1"/>
  <c r="N64" i="1" s="1"/>
  <c r="N65" i="1" s="1"/>
  <c r="N66" i="1" s="1"/>
  <c r="N67" i="1" s="1"/>
  <c r="N68" i="1" s="1"/>
  <c r="N59" i="1"/>
  <c r="N60" i="1" s="1"/>
  <c r="N61" i="1" s="1"/>
</calcChain>
</file>

<file path=xl/sharedStrings.xml><?xml version="1.0" encoding="utf-8"?>
<sst xmlns="http://schemas.openxmlformats.org/spreadsheetml/2006/main" count="287" uniqueCount="229">
  <si>
    <t>Κατάταξη Συνολικού Βαθμού</t>
  </si>
  <si>
    <t>Κωδικός Φακέλου</t>
  </si>
  <si>
    <t>Επωνυμία Επιχείρησης</t>
  </si>
  <si>
    <t>ΑΦΜ</t>
  </si>
  <si>
    <t>Περιφέρεια (NUTS-2)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</si>
  <si>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</si>
  <si>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</si>
  <si>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</si>
  <si>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</si>
  <si>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</si>
  <si>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</si>
  <si>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</si>
  <si>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ΣΥΝΟΛΟ Β - Αθροιστικό Ποσό</t>
  </si>
  <si>
    <t>ΠΕΡΙΦΕΡΕΙΑ ΑΝΑΤΟΛΙΚΗΣ ΜΑΚΕΔΟΝΙΑΣ ΘΡΑΚΗΣ</t>
  </si>
  <si>
    <t>ΥΠΕ/09/8/96057/02</t>
  </si>
  <si>
    <t>PIRAEUS SECRET PORT CITY Ι.Κ.Ε</t>
  </si>
  <si>
    <t>801554647</t>
  </si>
  <si>
    <t>ΠΕΡΙΦΕΡΕΙΑ ΑΤΤΙΚΗΣ</t>
  </si>
  <si>
    <t>ΥΠΕ/09/8/03989/02</t>
  </si>
  <si>
    <t>ΛΑΚΙΟΣ ΑΝΩΝΥΜΗ ΕΤΑΙΡΙΑ ΠΑΡΑΓΩΓ</t>
  </si>
  <si>
    <t>800055387</t>
  </si>
  <si>
    <t>ΠΕΡΙΦΕΡΕΙΑ ΒΟΡΕΙΟΥ ΑΙΓΑΙΟΥ</t>
  </si>
  <si>
    <t>ΥΠΕ/09/8/87091/02</t>
  </si>
  <si>
    <t>ΚΑΣΤΡΟ ΞΕΝΟΔΟΧΕΙΑΚΕΣ ΕΠΙΧΕΙΡΗΣ</t>
  </si>
  <si>
    <t>802054927</t>
  </si>
  <si>
    <t>ΥΠΕ/09/8/25843/02</t>
  </si>
  <si>
    <t>ΞΕΝΟΔΟΧΕΙΑΚΕΣ ΤΟΥΡΙΣΤΙΚΕΣ ΕΠΙΧ</t>
  </si>
  <si>
    <t>094242363</t>
  </si>
  <si>
    <t>ΥΠΕ/09/8/99469/02</t>
  </si>
  <si>
    <t>ΠΑΠΑΔΗΜΗΤΡΙΟΥ Ν ΙΔΙΩΤΙΚΗ ΚΕΦΑΛ</t>
  </si>
  <si>
    <t>801990734</t>
  </si>
  <si>
    <t>ΠΕΡΙΦΕΡΕΙΑ ΔΥΤΙΚΗΣ ΕΛΛΑΔΑΣ</t>
  </si>
  <si>
    <t>ΥΠΕ/09/8/70113/02</t>
  </si>
  <si>
    <t>CHALKIDIKI LOUTRA VIEWS ΜΟΝΟΠΡ</t>
  </si>
  <si>
    <t>802055229</t>
  </si>
  <si>
    <t>ΠΕΡΙΦΕΡΕΙΑ ΚΕΝΤΡΙΚΗΣ ΜΑΚΕΔΟΝΙΑΣ</t>
  </si>
  <si>
    <t>ΥΠΕ/09/8/94051/02</t>
  </si>
  <si>
    <t>ΚΩΣΤΑΡΑΣ VILLAGE Ι.Κ.Ε.</t>
  </si>
  <si>
    <t>802255725</t>
  </si>
  <si>
    <t>ΠΕΡΙΦΕΡΕΙΑ ΗΠΕΙΡΟΥ</t>
  </si>
  <si>
    <t>ΥΠΕ/09/8/21933/02</t>
  </si>
  <si>
    <t>ΠΙΤΟΥΛΗΣ ΞΕΝΟΔΟΧΕΙΑΚΗ ΚΑΙ ΤΟΥΡ</t>
  </si>
  <si>
    <t>094161864</t>
  </si>
  <si>
    <t>ΥΠΕ/09/8/73042/02</t>
  </si>
  <si>
    <t>ΟΝΕΙΡΟ ΣΚΙΑΘΟΣ TWO ΜΟΝΟΠΡΟΣΩΠΗ</t>
  </si>
  <si>
    <t>801788058</t>
  </si>
  <si>
    <t>ΠΕΡΙΦΕΡΕΙΑ ΘΕΣΣΑΛΙΑΣ</t>
  </si>
  <si>
    <t>ΥΠΕ/09/8/88755/02</t>
  </si>
  <si>
    <t>ΒΙΖ ΜΟΝΟΠΡΟΣΩΠΗ Ι Κ Ε</t>
  </si>
  <si>
    <t>801871604</t>
  </si>
  <si>
    <t>ΥΠΕ/09/8/13434/02</t>
  </si>
  <si>
    <t>ΞΕΝΟΔΟΧΕΙΟ ΑΣΤΕΡΑΣ ΑΝΩΝΥΜΗ ΕΤΑ</t>
  </si>
  <si>
    <t>094029320</t>
  </si>
  <si>
    <t>ΥΠΕ/09/8/14154/02</t>
  </si>
  <si>
    <t>PELION DEVELOPMENTS ΑΝΩΝΥΜΗ ΕΤ</t>
  </si>
  <si>
    <t>801868789</t>
  </si>
  <si>
    <t>ΥΠΕ/09/8/99777/02</t>
  </si>
  <si>
    <t>LIBERATOS HOSPITALITY ΞΕΝΟΔΟΧΕ</t>
  </si>
  <si>
    <t>996750764</t>
  </si>
  <si>
    <t>ΠΕΡΙΦΕΡΕΙΑ ΙΟΝΙΩΝ ΝΗΣΩΝ</t>
  </si>
  <si>
    <t>ΥΠΕ/09/8/65708/02</t>
  </si>
  <si>
    <t>ΦΑΛΒΑΡ ΞΕΝΟΔΟΧΕΙΑΚΕΣ ΚΑΙ ΤΟΥΡΙ</t>
  </si>
  <si>
    <t>094294300</t>
  </si>
  <si>
    <t>ΥΠΕ/09/8/92477/02</t>
  </si>
  <si>
    <t>ΙΟΝΙΑΝ ΠΛΑΖΑ ΑΝΩΝΥΜΗ ΕΤΑΙΡΕΙΑ</t>
  </si>
  <si>
    <t>801246990</t>
  </si>
  <si>
    <t>ΥΠΕ/09/8/82137/02</t>
  </si>
  <si>
    <t>ΧΑΡ ΚΑΛΟΜΟΙΡΑΚΗΣ ΑΝΩΝΥΜΗ ΕΤΑΙΡ</t>
  </si>
  <si>
    <t>097438193</t>
  </si>
  <si>
    <t>ΠΕΡΙΦΕΡΕΙΑ ΚΡΗΤΗΣ</t>
  </si>
  <si>
    <t>ΥΠΕ/09/8/06573/02</t>
  </si>
  <si>
    <t xml:space="preserve">"ΔΡΑΚΩΝΑΚΗΣ - ΚΑΝΔΥΛΟΓΙΑΝΝΑΚΗ </t>
  </si>
  <si>
    <t>094095518</t>
  </si>
  <si>
    <t>ΥΠΕ/09/8/93052/02</t>
  </si>
  <si>
    <t>ΔΙΑΜΟΝΗ ΣΤΟ VOLTA I.K.E.</t>
  </si>
  <si>
    <t>801193235</t>
  </si>
  <si>
    <t>ΥΠΕ/09/8/53194/02</t>
  </si>
  <si>
    <t>PENELOPE HOLDINGS ΙΔΙΩΤΙΚΗ ΚΕΦ</t>
  </si>
  <si>
    <t>801448168</t>
  </si>
  <si>
    <t>ΥΠΕ/09/8/53085/02</t>
  </si>
  <si>
    <t>LUXURY INTERNATIONAL TRAVEL SE</t>
  </si>
  <si>
    <t>800554510</t>
  </si>
  <si>
    <t>ΥΠΕ/09/8/53068/02</t>
  </si>
  <si>
    <t>SPICA ΞΕΝΟΔΟΧΕΙΑΚΕΣ ΚΑΙ ΤΟΥΡΙΣ</t>
  </si>
  <si>
    <t>800743553</t>
  </si>
  <si>
    <t>ΥΠΕ/09/8/80547/02</t>
  </si>
  <si>
    <t xml:space="preserve">ΑΝΑΓΝΩΣΤΑΚΗΣ ΑΝΩΝΥΜΗ ΕΤΑΙΡΕΙΑ </t>
  </si>
  <si>
    <t>094113485</t>
  </si>
  <si>
    <t>ΥΠΕ/09/8/97376/02</t>
  </si>
  <si>
    <t>ΓΕΛΑΣΑΚΗΣ ΝΑΥΤΙΚΑ ΠΡΑΚΤΟΡΕΙΑ Μ</t>
  </si>
  <si>
    <t>997570818</t>
  </si>
  <si>
    <t>ΥΠΕ/09/8/48057/02</t>
  </si>
  <si>
    <t>ΑΣΤΕΡΑΣ ΑΕ ΞΕΝΟΔΟΧΕΙΑΚΕΣ ΤΟΥΡΙ</t>
  </si>
  <si>
    <t>094238699</t>
  </si>
  <si>
    <t>ΥΠΕ/09/8/30345/02</t>
  </si>
  <si>
    <t>ΞΕΝΟΔΟΧΕΙΑ ΚΡΗΤΗΣ MITSIS COMPA</t>
  </si>
  <si>
    <t>801702476</t>
  </si>
  <si>
    <t>ΥΠΕ/09/8/58307/02</t>
  </si>
  <si>
    <t>KAMPOS HOSPITALITY SERVICES Α.</t>
  </si>
  <si>
    <t>801963283</t>
  </si>
  <si>
    <t>ΠΕΡΙΦΕΡΕΙΑ ΝΟΤΙΟΥ ΑΙΓΑΙΟΥ</t>
  </si>
  <si>
    <t>ΥΠΕ/09/8/77676/02</t>
  </si>
  <si>
    <t xml:space="preserve">ΑΛΥΜΙΑ ΙΔΙΩΤΙΚΗ ΚΕΦΑΛΑΙΟΥΧΙΚΗ </t>
  </si>
  <si>
    <t>801592928</t>
  </si>
  <si>
    <t>ΥΠΕ/09/8/94161/02</t>
  </si>
  <si>
    <t>ΑΝΘΟΥΛΑ ΞΥΔΟΥ ΗΛΙΑΣ ΞΥΔΟΥΣ ΚΑΙ</t>
  </si>
  <si>
    <t>099642636</t>
  </si>
  <si>
    <t>ΥΠΕ/09/8/24153/02</t>
  </si>
  <si>
    <t>VMV ΞΕΝΟΔΟΧΕΙΑΚΕΣ - ΤΟΥΡΙΣΤΙΚΕ</t>
  </si>
  <si>
    <t>801711412</t>
  </si>
  <si>
    <t>ΥΠΕ/09/8/31567/02</t>
  </si>
  <si>
    <t>ΚΕΛΙΑ ΙΔΙΩΤΙΚΗ ΚΕΦΑΛΑΙΟΥΧΙΚΗ Ε</t>
  </si>
  <si>
    <t>801640605</t>
  </si>
  <si>
    <t>ΥΠΕ/09/8/33491/02</t>
  </si>
  <si>
    <t>APO DEVELOPMENT Ε.Ε.</t>
  </si>
  <si>
    <t>801909242</t>
  </si>
  <si>
    <t>ΥΠΕ/09/8/28901/02</t>
  </si>
  <si>
    <t>ΔIONYΣΟΣ ΞENOΔOXEIAKEΣ TOYPIΣT</t>
  </si>
  <si>
    <t>094412504</t>
  </si>
  <si>
    <t>ΥΠΕ/09/8/88616/02</t>
  </si>
  <si>
    <t>ΠΑΝΜΑΡ ΞΕΝΟΔΟΧΕΙΑΚΕΣ – ΤΟΥΡΙΣΤ</t>
  </si>
  <si>
    <t>099686669</t>
  </si>
  <si>
    <t>ΥΠΕ/09/8/38986/02</t>
  </si>
  <si>
    <t>AP KILADA Ι.Κ.Ε.</t>
  </si>
  <si>
    <t>801955234</t>
  </si>
  <si>
    <t>ΥΠΕ/09/8/10393/02</t>
  </si>
  <si>
    <t>ΑΚΤΕΣ ΑΝΔΡΟΥ ΙΚΕ</t>
  </si>
  <si>
    <t>802216700</t>
  </si>
  <si>
    <t>ΥΠΕ/09/8/88564/02</t>
  </si>
  <si>
    <t>Ι ΚΑΙ Α ΑΝΕΣΤΗΣ ΟΕ</t>
  </si>
  <si>
    <t>099643412</t>
  </si>
  <si>
    <t>ΥΠΕ/09/8/87186/02</t>
  </si>
  <si>
    <t>FOTIS TSAMARDINOS GROUP Α.Ε.</t>
  </si>
  <si>
    <t>802255805</t>
  </si>
  <si>
    <t>ΥΠΕ/09/8/46702/02</t>
  </si>
  <si>
    <t>ERGOKAT SML ΚΑΤΑΣΚΕΥΑΣΤΙΚΗ ΕΡΓ</t>
  </si>
  <si>
    <t>999575545</t>
  </si>
  <si>
    <t>ΥΠΕ/09/8/54294/02</t>
  </si>
  <si>
    <t>ΤΥ ΕΤΑΙΡΙΑ ΠΕΡΙΟΡΙΣΜΕΝΗΣ ΕΥΘΥΝ</t>
  </si>
  <si>
    <t>996659460</t>
  </si>
  <si>
    <t>ΥΠΕ/09/8/57723/02</t>
  </si>
  <si>
    <t>2Π ΕΠΕΝΔΥΣΕΙΣ ΤΟΥΡΙΣΤΙΚΗ &amp; ΞΕΝ</t>
  </si>
  <si>
    <t>800981186</t>
  </si>
  <si>
    <t>ΥΠΕ/09/8/87688/02</t>
  </si>
  <si>
    <t>ΤΟΥΡΙΣΤΙΚΕΣ ΟΙΚΟΔΟΜΙΚΕΣ KAI ΕΜ</t>
  </si>
  <si>
    <t>094214794</t>
  </si>
  <si>
    <t>ΥΠΕ/09/8/29798/02</t>
  </si>
  <si>
    <t>WHITE OLIVE ΑΝΩΝΥΜΗ ΕΤΑΙΡΕΙΑ</t>
  </si>
  <si>
    <t>800705813</t>
  </si>
  <si>
    <t>ΥΠΕ/09/8/55734/02</t>
  </si>
  <si>
    <t>ΤΟΥΡΙΣΤΙΚΗ – ΞΕΝΟΔΟΧΕΙΑΚΗ- ΤΕΧ</t>
  </si>
  <si>
    <t>998777110</t>
  </si>
  <si>
    <t>ΥΠΕ/09/8/27591/02</t>
  </si>
  <si>
    <t>ΑΤΛΑΣ ΤΟΥΡΙΣΤΙΚΑΙ ΕΠΙΧΕΙΡΗΣΕΙΣ</t>
  </si>
  <si>
    <t>094271868</t>
  </si>
  <si>
    <t>ΥΠΕ/09/8/96456/02</t>
  </si>
  <si>
    <t xml:space="preserve">ΦΑΛΗΡΑΚΙ ΑΝΩΝΥΜΗ ΞΕΝΟΔΟΧΕΙΑΚΗ </t>
  </si>
  <si>
    <t>094123153</t>
  </si>
  <si>
    <t>ΥΠΕ/09/8/51283/02</t>
  </si>
  <si>
    <t>ΞΕΝΟΔΟΧΕΙΑ ΕΛΛΑΔΟΣ- MITSIS COM</t>
  </si>
  <si>
    <t>094212125</t>
  </si>
  <si>
    <t>ΥΠΕ/09/8/43835/02</t>
  </si>
  <si>
    <t>ΞΕΝΟΔΟΧΕΙΑΚΕΣ ΟΙΚΟΔΟΜΙΚΕΣ ΤΟΥΡ</t>
  </si>
  <si>
    <t>094387797</t>
  </si>
  <si>
    <t>ΥΠΕ/09/8/29450/02</t>
  </si>
  <si>
    <t>DT GLOBAL INVESTMENTS ΜΟΝΟΠΡΟΣ</t>
  </si>
  <si>
    <t>801765684</t>
  </si>
  <si>
    <t>ΠΕΡΙΦΕΡΕΙΑ ΠΕΛΟΠΟΝΝΗΣΟΥ</t>
  </si>
  <si>
    <t>ΥΠΕ/09/8/38718/02</t>
  </si>
  <si>
    <t>SEA VIEW DEVELOPMENT Α.Ε.</t>
  </si>
  <si>
    <t>801725220</t>
  </si>
  <si>
    <t>ΠΕΡΙΦΕΡΕΙΑ ΣΤΕΡΕΑΣ ΕΛΛΑΔΑΣ</t>
  </si>
  <si>
    <t>0</t>
  </si>
  <si>
    <t>Φορολογική απαλλαγή συμβατικής επένδυσης (Β)</t>
  </si>
  <si>
    <t>Καθεστώς</t>
  </si>
  <si>
    <t>N4887 - ΕΝΙΣΧΥΣΗ ΤΟΥΡΙΣΤΙΚΩΝ ΕΠΕΝΔΥΣΕΩΝ</t>
  </si>
  <si>
    <t>Φορέας Υποδοχής</t>
  </si>
  <si>
    <t>ΓΕΝΙΚΗ ΔΙΕΥΘΥΝΣΗ ΑΝΑΠΤΥΞΙΑΚΩΝ ΝΟΜΩΝ ΚΑΙ ΑΜΕΣΩΝ ΞΕΝΩΝ ΕΠΕΝΔΥΣΕΩΝ</t>
  </si>
  <si>
    <t>Κύκλος Υποβολών</t>
  </si>
  <si>
    <t>Β' Κύκλος</t>
  </si>
  <si>
    <t>ΠΕΡΙΦΕΡΕΙΑ ΔΥΤΙΚΗΣ ΜΑΚΕΔΟΝΙΑΣ</t>
  </si>
  <si>
    <t>ΥΠΕ/09/8/74699/02</t>
  </si>
  <si>
    <t>ΤΟΡΩΝΑΙΟΣ ΚΟΛΠΟΣ ΑΝΩΝΥΜΗ ΤΟΥΡΙ</t>
  </si>
  <si>
    <t>094247776</t>
  </si>
  <si>
    <t>ΥΠΕ/09/8/32068/02</t>
  </si>
  <si>
    <t>ΞΕΝΟΔΟΧΕΙΑ ΜΕΝΤΖΕΛΟΠΟΥΛΟΥ ΑΕ</t>
  </si>
  <si>
    <t>094027097</t>
  </si>
  <si>
    <t>ΥΠΕ/09/8/96319/02</t>
  </si>
  <si>
    <t>KALAMIAS IKE</t>
  </si>
  <si>
    <t>801924602</t>
  </si>
  <si>
    <t>ΥΠΕ/09/8/69438/02</t>
  </si>
  <si>
    <t>ΓΕΩΡΓΙΟΣ ΤΡΑΜΟΥΝΤΑΝΗΣ ΣΟΦΙΑ ΤΡ</t>
  </si>
  <si>
    <t>801969540</t>
  </si>
  <si>
    <t>ΥΠΕ/09/8/39123/02</t>
  </si>
  <si>
    <t>ΥΠΕ/09/8/92916/02</t>
  </si>
  <si>
    <t xml:space="preserve">10 COINS ΜΟΝΟΠΡΟΣΩΠΗ ΙΔΙΩΤΙΚΗ </t>
  </si>
  <si>
    <t>EΜΠΛΟΚΟ.GR ΑΝΩΝΥΜΗ ΕΜΠΟΡΙΚΗ ΕΤ</t>
  </si>
  <si>
    <t>801993785</t>
  </si>
  <si>
    <t>094438126</t>
  </si>
  <si>
    <t>ΥΠΕ/09/8/61098/02</t>
  </si>
  <si>
    <t xml:space="preserve">ΞΕΝΟΔΟΧΕΙΑΚΕΣ ΚΑΙ ΤΟΥΡΙΣΤΙΚΕΣ </t>
  </si>
  <si>
    <t>094198095</t>
  </si>
  <si>
    <t>ΥΠΕ/09/8/31121/02</t>
  </si>
  <si>
    <t xml:space="preserve">ΞΕΝΟΔΟΧΕΙΑΚΑΙ ΚΑΙ ΤΟΥΡΙΣΤΙΚΑΙ </t>
  </si>
  <si>
    <t>094090732</t>
  </si>
  <si>
    <t>ΥΠΕ/09/8/09162/02</t>
  </si>
  <si>
    <t>SAINT MINAS BEACH - ΞΕΝΟΔΟΧΕΙΑ</t>
  </si>
  <si>
    <t>094031770</t>
  </si>
  <si>
    <t>ΥΠΕ/09/8/24284/02</t>
  </si>
  <si>
    <t>ΥΠΕ/09/8/83734/02</t>
  </si>
  <si>
    <t xml:space="preserve">LUCKY COLORS ΑΝΩΝΥΜΗ ΕΤΑΙΡΕΙΑ </t>
  </si>
  <si>
    <t>997671119</t>
  </si>
  <si>
    <t>ΥΠΕ/09/8/63519/02</t>
  </si>
  <si>
    <t>996832327</t>
  </si>
  <si>
    <t>ΥΠΕ/09/8/98687/02</t>
  </si>
  <si>
    <t>SHINOUSA PROJECT ΜΟΝΟΠΡΟΣΩΠΗ Α</t>
  </si>
  <si>
    <t>802297894</t>
  </si>
  <si>
    <t>ΥΠΕ/09/8/87259/02</t>
  </si>
  <si>
    <t>VARSITY HELLAS INVESTMENTS Ι.Κ</t>
  </si>
  <si>
    <t>801894906</t>
  </si>
  <si>
    <t>ΥΠΕ/09/8/07187/02</t>
  </si>
  <si>
    <t>ΓΕΩΡΓΑΤΣΩΝΑΣ HOTELS Ι.Κ.Ε.</t>
  </si>
  <si>
    <t>801947258</t>
  </si>
  <si>
    <t>ΥΠΕ/09/8/42166/02</t>
  </si>
  <si>
    <t>ΕΥΡΩΠΗ ΜΟΝΟΠΡΟΣΩΠΗ ΑΝΩΝΥΜΗ ΞΕΝ</t>
  </si>
  <si>
    <t>999084848</t>
  </si>
  <si>
    <t>ΥΠΕ/09/8/02061/02</t>
  </si>
  <si>
    <t>WILTON HOLDINGS ΑΝΩΝΥΜΗ ΕΤΑΙΡΕ</t>
  </si>
  <si>
    <t>800479830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</si>
</sst>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FFFF"/>
      <name val="Calibri"/>
      <family val="2"/>
      <charset val="161"/>
      <scheme val="minor"/>
    </font>
    <font>
      <b/>
      <sz val="11"/>
      <color rgb="FF0000FF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sz val="11"/>
      <color theme="1"/>
      <name val="Arial Narrow"/>
      <family val="2"/>
      <charset val="161"/>
    </font>
    <font>
      <sz val="10"/>
      <name val="Arial Narrow"/>
      <family val="2"/>
      <charset val="161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FFFCE"/>
        <bgColor rgb="FFFFFFFF"/>
      </patternFill>
    </fill>
    <fill>
      <patternFill patternType="solid">
        <fgColor rgb="FFF0F0F4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/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7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right" vertical="center" wrapText="1"/>
    </xf>
    <xf numFmtId="7" fontId="0" fillId="0" borderId="5" xfId="0" applyNumberFormat="1" applyFont="1" applyBorder="1" applyAlignment="1">
      <alignment horizontal="right" vertical="center" wrapText="1"/>
    </xf>
    <xf numFmtId="7" fontId="0" fillId="0" borderId="2" xfId="0" applyNumberFormat="1" applyFont="1" applyBorder="1" applyAlignment="1">
      <alignment horizontal="right" vertical="center" wrapText="1"/>
    </xf>
    <xf numFmtId="7" fontId="0" fillId="0" borderId="10" xfId="0" applyNumberFormat="1" applyFont="1" applyBorder="1" applyAlignment="1">
      <alignment horizontal="right" vertical="center" wrapText="1"/>
    </xf>
    <xf numFmtId="7" fontId="0" fillId="0" borderId="12" xfId="0" applyNumberFormat="1" applyFont="1" applyBorder="1" applyAlignment="1">
      <alignment horizontal="right" vertical="center" wrapText="1"/>
    </xf>
    <xf numFmtId="7" fontId="0" fillId="0" borderId="1" xfId="0" applyNumberFormat="1" applyFont="1" applyBorder="1" applyAlignment="1">
      <alignment horizontal="right" vertical="center" wrapText="1"/>
    </xf>
    <xf numFmtId="7" fontId="3" fillId="0" borderId="1" xfId="0" applyNumberFormat="1" applyFont="1" applyBorder="1" applyAlignment="1">
      <alignment horizontal="right" vertical="center" wrapText="1"/>
    </xf>
    <xf numFmtId="7" fontId="3" fillId="0" borderId="2" xfId="0" applyNumberFormat="1" applyFont="1" applyBorder="1" applyAlignment="1">
      <alignment horizontal="right" vertical="center" wrapText="1"/>
    </xf>
    <xf numFmtId="7" fontId="9" fillId="0" borderId="1" xfId="0" applyNumberFormat="1" applyFont="1" applyBorder="1" applyAlignment="1">
      <alignment horizontal="right" vertical="center" wrapText="1"/>
    </xf>
    <xf numFmtId="7" fontId="9" fillId="0" borderId="2" xfId="0" applyNumberFormat="1" applyFont="1" applyBorder="1" applyAlignment="1">
      <alignment horizontal="right" vertical="center" wrapText="1"/>
    </xf>
    <xf numFmtId="44" fontId="6" fillId="0" borderId="3" xfId="1" applyFont="1" applyFill="1" applyBorder="1" applyAlignment="1">
      <alignment horizontal="right" vertical="center" wrapText="1"/>
    </xf>
    <xf numFmtId="7" fontId="3" fillId="0" borderId="5" xfId="0" applyNumberFormat="1" applyFont="1" applyBorder="1" applyAlignment="1">
      <alignment horizontal="right" vertical="center" wrapText="1"/>
    </xf>
    <xf numFmtId="7" fontId="2" fillId="0" borderId="5" xfId="0" applyNumberFormat="1" applyFont="1" applyBorder="1" applyAlignment="1">
      <alignment horizontal="right" vertical="center" wrapText="1"/>
    </xf>
    <xf numFmtId="7" fontId="0" fillId="0" borderId="4" xfId="0" applyNumberFormat="1" applyFont="1" applyBorder="1" applyAlignment="1">
      <alignment horizontal="right" vertical="center" wrapText="1"/>
    </xf>
    <xf numFmtId="7" fontId="2" fillId="0" borderId="9" xfId="0" applyNumberFormat="1" applyFont="1" applyBorder="1" applyAlignment="1">
      <alignment horizontal="right" vertical="center" wrapText="1"/>
    </xf>
    <xf numFmtId="7" fontId="2" fillId="0" borderId="1" xfId="0" applyNumberFormat="1" applyFont="1" applyBorder="1" applyAlignment="1">
      <alignment horizontal="right" vertical="center" wrapText="1"/>
    </xf>
    <xf numFmtId="7" fontId="0" fillId="0" borderId="10" xfId="0" applyNumberFormat="1" applyFont="1" applyFill="1" applyBorder="1" applyAlignment="1">
      <alignment horizontal="right" vertical="center" wrapText="1"/>
    </xf>
    <xf numFmtId="7" fontId="0" fillId="0" borderId="11" xfId="0" applyNumberFormat="1" applyFont="1" applyBorder="1" applyAlignment="1">
      <alignment horizontal="right" vertical="center" wrapText="1"/>
    </xf>
    <xf numFmtId="7" fontId="10" fillId="0" borderId="9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49" fontId="8" fillId="4" borderId="7" xfId="0" applyNumberFormat="1" applyFont="1" applyFill="1" applyBorder="1" applyAlignment="1">
      <alignment horizontal="left"/>
    </xf>
    <xf numFmtId="49" fontId="8" fillId="4" borderId="8" xfId="0" applyNumberFormat="1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</cellXfs>
  <cellStyles count="2">
    <cellStyle name="Κανονικό" xfId="0" builtinId="0"/>
    <cellStyle name="Νόμισμα" xfId="1" builtinId="4"/>
  </cellStyles>
  <dxfs count="103"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exis/AppData/Local/Microsoft/Windows/INetCache/Content.Outlook/V3E5XMR6/&#960;&#961;&#959;&#964;&#945;&#963;&#951;-FINAL-KATANOMES-22-1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5-10-2024\&#932;&#927;&#933;&#929;&#921;&#931;&#924;&#927;&#931;%20&#914;%20&#922;&#913;&#932;&#913;&#925;&#927;&#924;&#919;\17-11-2024-&#932;&#959;&#965;&#961;&#914;-&#932;&#927;&#932;&#913;&#9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ΙΣΟΒΑΘΜΙΣΑΝΤΕΣ"/>
      <sheetName val="TELIKO A KYKLOS"/>
      <sheetName val="ΠΡΟΣΘΕΤΕΣ ΠΕΡΙΦ"/>
      <sheetName val="teliko-B KYKLOS"/>
      <sheetName val="ΤΕΛΙΚΟ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 ΜΑΚ Κ ΘΡΑΚΗΣ"/>
      <sheetName val="ΑΤΤΙΚΗΣ"/>
      <sheetName val="ΒΟΡ ΑΙΓΑΙΟΥ"/>
      <sheetName val="ΔΥΤ ΕΛΛΑΔΑΣ"/>
      <sheetName val="ΔΥΤ ΜΑΚΕΔΟΝΙΑΣ"/>
      <sheetName val="ΗΠΕΙΡΟΥ"/>
      <sheetName val="ΘΕΣΣΑΛΙΑΣ"/>
      <sheetName val="ΙΟΝΙΩΝ ΝΗΣΩΝ"/>
      <sheetName val="ΚΕΝΤΡ ΜΑΚΕΔ"/>
      <sheetName val="ΕΙΔΙΚΕΣ ΦΙΝΑΛ"/>
      <sheetName val="ΚΡΗΤΗΣ"/>
      <sheetName val="ΝΟΤ ΑΙΓΑΙΟΥ"/>
      <sheetName val="ΠΕΛΟΠΟΝΝΗΣΟΥ"/>
      <sheetName val="ΣΤΕΡΕΑΣ ΕΛΛΑΔΑΣ"/>
      <sheetName val="ΣΥΓΚΕΝΤΡΩΤΙΚΑ"/>
      <sheetName val="ΘΕΣΣ-ΔΥΤ ΜΑΚ- ΑΝΑΤ ΜΑΚ"/>
      <sheetName val="ΣΥΝ-ΠΕΡΙΟΧΩΝ"/>
      <sheetName val="ΕΠΙΠΡΟΣΘΕΤΕ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5"/>
  <sheetViews>
    <sheetView tabSelected="1" zoomScale="75" zoomScaleNormal="75" workbookViewId="0">
      <selection activeCell="O7" sqref="O7"/>
    </sheetView>
  </sheetViews>
  <sheetFormatPr defaultRowHeight="15" x14ac:dyDescent="0.25"/>
  <cols>
    <col min="1" max="1" width="10.28515625" bestFit="1" customWidth="1"/>
    <col min="2" max="2" width="19.140625" bestFit="1" customWidth="1"/>
    <col min="3" max="3" width="36.140625" customWidth="1"/>
    <col min="4" max="4" width="11.5703125" bestFit="1" customWidth="1"/>
    <col min="5" max="5" width="27.5703125" style="13" customWidth="1"/>
    <col min="6" max="6" width="12.140625" bestFit="1" customWidth="1"/>
    <col min="7" max="7" width="16" bestFit="1" customWidth="1"/>
    <col min="8" max="8" width="17.140625" customWidth="1"/>
    <col min="9" max="9" width="20" bestFit="1" customWidth="1"/>
    <col min="10" max="11" width="15.85546875" bestFit="1" customWidth="1"/>
    <col min="12" max="12" width="16.85546875" bestFit="1" customWidth="1"/>
    <col min="13" max="13" width="14.85546875" bestFit="1" customWidth="1"/>
    <col min="14" max="14" width="18.140625" customWidth="1"/>
    <col min="15" max="15" width="17.28515625" customWidth="1"/>
    <col min="16" max="16" width="13.5703125" customWidth="1"/>
  </cols>
  <sheetData>
    <row r="2" spans="1:14" ht="24" customHeight="1" x14ac:dyDescent="0.25">
      <c r="A2" s="12" t="s">
        <v>174</v>
      </c>
      <c r="B2" s="49" t="s">
        <v>175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ht="25.5" customHeight="1" x14ac:dyDescent="0.25">
      <c r="A3" s="12" t="s">
        <v>176</v>
      </c>
      <c r="B3" s="50" t="s">
        <v>177</v>
      </c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5.5" customHeight="1" x14ac:dyDescent="0.25">
      <c r="A4" s="12" t="s">
        <v>178</v>
      </c>
      <c r="B4" s="51" t="s">
        <v>179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25.5" customHeight="1" x14ac:dyDescent="0.25"/>
    <row r="6" spans="1:14" ht="25.5" customHeight="1" x14ac:dyDescent="0.25"/>
    <row r="7" spans="1:14" ht="60" x14ac:dyDescent="0.25">
      <c r="A7" s="17" t="s">
        <v>0</v>
      </c>
      <c r="B7" s="17" t="s">
        <v>1</v>
      </c>
      <c r="C7" s="17" t="s">
        <v>2</v>
      </c>
      <c r="D7" s="17" t="s">
        <v>3</v>
      </c>
      <c r="E7" s="18" t="s">
        <v>4</v>
      </c>
      <c r="F7" s="17" t="s">
        <v>5</v>
      </c>
      <c r="G7" s="17" t="s">
        <v>6</v>
      </c>
      <c r="H7" s="17" t="s">
        <v>7</v>
      </c>
      <c r="I7" s="17" t="s">
        <v>8</v>
      </c>
      <c r="J7" s="19" t="s">
        <v>9</v>
      </c>
      <c r="K7" s="19" t="s">
        <v>10</v>
      </c>
      <c r="L7" s="17" t="s">
        <v>11</v>
      </c>
      <c r="M7" s="17" t="s">
        <v>173</v>
      </c>
      <c r="N7" s="19" t="s">
        <v>12</v>
      </c>
    </row>
    <row r="8" spans="1:14" s="1" customFormat="1" ht="30.75" thickBot="1" x14ac:dyDescent="0.3">
      <c r="A8" s="14" t="s">
        <v>172</v>
      </c>
      <c r="B8" s="4"/>
      <c r="C8" s="4"/>
      <c r="D8" s="4"/>
      <c r="E8" s="5" t="s">
        <v>13</v>
      </c>
      <c r="F8" s="4"/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</row>
    <row r="9" spans="1:14" x14ac:dyDescent="0.25">
      <c r="A9" s="11">
        <v>1</v>
      </c>
      <c r="B9" s="11" t="s">
        <v>14</v>
      </c>
      <c r="C9" s="42" t="s">
        <v>15</v>
      </c>
      <c r="D9" s="11" t="s">
        <v>16</v>
      </c>
      <c r="E9" s="11" t="s">
        <v>17</v>
      </c>
      <c r="F9" s="11">
        <v>92</v>
      </c>
      <c r="G9" s="24">
        <v>409636.22</v>
      </c>
      <c r="H9" s="24">
        <v>0</v>
      </c>
      <c r="I9" s="24">
        <v>0</v>
      </c>
      <c r="J9" s="24">
        <v>409636.22</v>
      </c>
      <c r="K9" s="24">
        <f>J9</f>
        <v>409636.22</v>
      </c>
      <c r="L9" s="24">
        <v>1137878.3999999999</v>
      </c>
      <c r="M9" s="24">
        <v>0</v>
      </c>
      <c r="N9" s="24">
        <f>M9</f>
        <v>0</v>
      </c>
    </row>
    <row r="10" spans="1:14" ht="15.75" thickBot="1" x14ac:dyDescent="0.3">
      <c r="A10" s="10">
        <v>2</v>
      </c>
      <c r="B10" s="10" t="s">
        <v>226</v>
      </c>
      <c r="C10" s="43" t="s">
        <v>227</v>
      </c>
      <c r="D10" s="10" t="s">
        <v>228</v>
      </c>
      <c r="E10" s="10" t="s">
        <v>17</v>
      </c>
      <c r="F10" s="10">
        <v>88</v>
      </c>
      <c r="G10" s="25">
        <v>756000</v>
      </c>
      <c r="H10" s="25">
        <v>0</v>
      </c>
      <c r="I10" s="25">
        <v>0</v>
      </c>
      <c r="J10" s="25">
        <v>756000</v>
      </c>
      <c r="K10" s="30">
        <f>K9+J10</f>
        <v>1165636.22</v>
      </c>
      <c r="L10" s="25">
        <v>2100000</v>
      </c>
      <c r="M10" s="25">
        <v>0</v>
      </c>
      <c r="N10" s="25">
        <v>0</v>
      </c>
    </row>
    <row r="11" spans="1:14" ht="30" x14ac:dyDescent="0.25">
      <c r="A11" s="15">
        <v>1</v>
      </c>
      <c r="B11" s="15" t="s">
        <v>18</v>
      </c>
      <c r="C11" s="44" t="s">
        <v>19</v>
      </c>
      <c r="D11" s="15" t="s">
        <v>20</v>
      </c>
      <c r="E11" s="15" t="s">
        <v>21</v>
      </c>
      <c r="F11" s="15">
        <v>96</v>
      </c>
      <c r="G11" s="26">
        <v>2953514.88</v>
      </c>
      <c r="H11" s="26">
        <v>0</v>
      </c>
      <c r="I11" s="26">
        <v>0</v>
      </c>
      <c r="J11" s="26">
        <v>2953514.88</v>
      </c>
      <c r="K11" s="26">
        <f>J11</f>
        <v>2953514.88</v>
      </c>
      <c r="L11" s="27">
        <v>3938019.84</v>
      </c>
      <c r="M11" s="26">
        <v>0</v>
      </c>
      <c r="N11" s="26">
        <f>M11</f>
        <v>0</v>
      </c>
    </row>
    <row r="12" spans="1:14" ht="30" x14ac:dyDescent="0.25">
      <c r="A12" s="8">
        <v>2</v>
      </c>
      <c r="B12" s="8" t="s">
        <v>22</v>
      </c>
      <c r="C12" s="45" t="s">
        <v>23</v>
      </c>
      <c r="D12" s="8" t="s">
        <v>24</v>
      </c>
      <c r="E12" s="8" t="s">
        <v>21</v>
      </c>
      <c r="F12" s="8">
        <v>94</v>
      </c>
      <c r="G12" s="28">
        <v>2999800</v>
      </c>
      <c r="H12" s="28">
        <v>0</v>
      </c>
      <c r="I12" s="28">
        <v>0</v>
      </c>
      <c r="J12" s="28">
        <v>2999800</v>
      </c>
      <c r="K12" s="28">
        <f>K11+J12</f>
        <v>5953314.8799999999</v>
      </c>
      <c r="L12" s="28">
        <v>5008000</v>
      </c>
      <c r="M12" s="28">
        <v>0</v>
      </c>
      <c r="N12" s="28">
        <f>N11+M12</f>
        <v>0</v>
      </c>
    </row>
    <row r="13" spans="1:14" ht="30" x14ac:dyDescent="0.25">
      <c r="A13" s="8">
        <v>3</v>
      </c>
      <c r="B13" s="8" t="s">
        <v>25</v>
      </c>
      <c r="C13" s="45" t="s">
        <v>26</v>
      </c>
      <c r="D13" s="8" t="s">
        <v>27</v>
      </c>
      <c r="E13" s="8" t="s">
        <v>21</v>
      </c>
      <c r="F13" s="8">
        <v>93</v>
      </c>
      <c r="G13" s="28">
        <v>1447363.8</v>
      </c>
      <c r="H13" s="28">
        <v>0</v>
      </c>
      <c r="I13" s="28">
        <v>0</v>
      </c>
      <c r="J13" s="28">
        <v>1447363.8</v>
      </c>
      <c r="K13" s="28">
        <f>K12+J13</f>
        <v>7400678.6799999997</v>
      </c>
      <c r="L13" s="28">
        <v>2412273</v>
      </c>
      <c r="M13" s="28">
        <v>0</v>
      </c>
      <c r="N13" s="29">
        <f>N12+M13</f>
        <v>0</v>
      </c>
    </row>
    <row r="14" spans="1:14" ht="30.75" thickBot="1" x14ac:dyDescent="0.3">
      <c r="A14" s="10">
        <v>4</v>
      </c>
      <c r="B14" s="10" t="s">
        <v>190</v>
      </c>
      <c r="C14" s="43" t="s">
        <v>191</v>
      </c>
      <c r="D14" s="10" t="s">
        <v>192</v>
      </c>
      <c r="E14" s="10" t="s">
        <v>21</v>
      </c>
      <c r="F14" s="10">
        <v>84</v>
      </c>
      <c r="G14" s="25">
        <v>1154011.96</v>
      </c>
      <c r="H14" s="25">
        <v>0</v>
      </c>
      <c r="I14" s="25">
        <v>0</v>
      </c>
      <c r="J14" s="25">
        <f>G14</f>
        <v>1154011.96</v>
      </c>
      <c r="K14" s="30">
        <f>K13+J14</f>
        <v>8554690.6400000006</v>
      </c>
      <c r="L14" s="25">
        <v>1923353.27</v>
      </c>
      <c r="M14" s="25">
        <v>0</v>
      </c>
      <c r="N14" s="30">
        <v>0</v>
      </c>
    </row>
    <row r="15" spans="1:14" ht="30" x14ac:dyDescent="0.25">
      <c r="A15" s="11">
        <v>1</v>
      </c>
      <c r="B15" s="11" t="s">
        <v>28</v>
      </c>
      <c r="C15" s="42" t="s">
        <v>29</v>
      </c>
      <c r="D15" s="11" t="s">
        <v>30</v>
      </c>
      <c r="E15" s="11" t="s">
        <v>31</v>
      </c>
      <c r="F15" s="11">
        <v>93</v>
      </c>
      <c r="G15" s="24">
        <v>1932156.24</v>
      </c>
      <c r="H15" s="24">
        <v>0</v>
      </c>
      <c r="I15" s="24">
        <v>0</v>
      </c>
      <c r="J15" s="24">
        <v>1932156.24</v>
      </c>
      <c r="K15" s="24">
        <f>J15</f>
        <v>1932156.24</v>
      </c>
      <c r="L15" s="24">
        <v>3450279</v>
      </c>
      <c r="M15" s="24">
        <v>0</v>
      </c>
      <c r="N15" s="24">
        <f>M15</f>
        <v>0</v>
      </c>
    </row>
    <row r="16" spans="1:14" ht="30" x14ac:dyDescent="0.25">
      <c r="A16" s="8">
        <v>2</v>
      </c>
      <c r="B16" s="8" t="s">
        <v>184</v>
      </c>
      <c r="C16" s="45" t="s">
        <v>185</v>
      </c>
      <c r="D16" s="8" t="s">
        <v>186</v>
      </c>
      <c r="E16" s="8" t="s">
        <v>31</v>
      </c>
      <c r="F16" s="21">
        <v>91</v>
      </c>
      <c r="G16" s="31">
        <v>2999999.52</v>
      </c>
      <c r="H16" s="28">
        <v>0</v>
      </c>
      <c r="I16" s="28">
        <v>0</v>
      </c>
      <c r="J16" s="28">
        <f>G16</f>
        <v>2999999.52</v>
      </c>
      <c r="K16" s="28">
        <f>J16</f>
        <v>2999999.52</v>
      </c>
      <c r="L16" s="31">
        <v>5357142</v>
      </c>
      <c r="M16" s="31">
        <v>0</v>
      </c>
      <c r="N16" s="28">
        <f t="shared" ref="N16:N17" si="0">M16</f>
        <v>0</v>
      </c>
    </row>
    <row r="17" spans="1:14" ht="30.75" thickBot="1" x14ac:dyDescent="0.3">
      <c r="A17" s="10">
        <v>3</v>
      </c>
      <c r="B17" s="10" t="s">
        <v>187</v>
      </c>
      <c r="C17" s="43" t="s">
        <v>188</v>
      </c>
      <c r="D17" s="10" t="s">
        <v>189</v>
      </c>
      <c r="E17" s="10" t="s">
        <v>31</v>
      </c>
      <c r="F17" s="22">
        <v>89</v>
      </c>
      <c r="G17" s="32">
        <v>2986664.91</v>
      </c>
      <c r="H17" s="25">
        <v>0</v>
      </c>
      <c r="I17" s="25">
        <v>0</v>
      </c>
      <c r="J17" s="25">
        <f>G17</f>
        <v>2986664.91</v>
      </c>
      <c r="K17" s="30">
        <f>K16+J17</f>
        <v>5986664.4299999997</v>
      </c>
      <c r="L17" s="32">
        <v>5333330.2</v>
      </c>
      <c r="M17" s="32">
        <v>0</v>
      </c>
      <c r="N17" s="30">
        <f t="shared" si="0"/>
        <v>0</v>
      </c>
    </row>
    <row r="18" spans="1:14" ht="30.75" thickBot="1" x14ac:dyDescent="0.3">
      <c r="A18" s="2">
        <v>0</v>
      </c>
      <c r="B18" s="3"/>
      <c r="C18" s="46"/>
      <c r="D18" s="3"/>
      <c r="E18" s="6" t="s">
        <v>180</v>
      </c>
      <c r="F18" s="3"/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</row>
    <row r="19" spans="1:14" ht="30" x14ac:dyDescent="0.25">
      <c r="A19" s="11">
        <v>1</v>
      </c>
      <c r="B19" s="11" t="s">
        <v>32</v>
      </c>
      <c r="C19" s="42" t="s">
        <v>33</v>
      </c>
      <c r="D19" s="11" t="s">
        <v>34</v>
      </c>
      <c r="E19" s="11" t="s">
        <v>35</v>
      </c>
      <c r="F19" s="11">
        <v>92</v>
      </c>
      <c r="G19" s="24">
        <v>2380000</v>
      </c>
      <c r="H19" s="24">
        <v>0</v>
      </c>
      <c r="I19" s="24">
        <v>0</v>
      </c>
      <c r="J19" s="24">
        <v>2380000</v>
      </c>
      <c r="K19" s="24">
        <f>J19</f>
        <v>2380000</v>
      </c>
      <c r="L19" s="24">
        <v>4250000</v>
      </c>
      <c r="M19" s="24">
        <v>0</v>
      </c>
      <c r="N19" s="34">
        <f>M19</f>
        <v>0</v>
      </c>
    </row>
    <row r="20" spans="1:14" ht="30.75" thickBot="1" x14ac:dyDescent="0.3">
      <c r="A20" s="10">
        <v>2</v>
      </c>
      <c r="B20" s="10" t="s">
        <v>181</v>
      </c>
      <c r="C20" s="43" t="s">
        <v>182</v>
      </c>
      <c r="D20" s="10" t="s">
        <v>183</v>
      </c>
      <c r="E20" s="10" t="s">
        <v>35</v>
      </c>
      <c r="F20" s="10">
        <v>88</v>
      </c>
      <c r="G20" s="25">
        <v>2996000</v>
      </c>
      <c r="H20" s="25">
        <v>0</v>
      </c>
      <c r="I20" s="25">
        <v>0</v>
      </c>
      <c r="J20" s="25">
        <f>G20</f>
        <v>2996000</v>
      </c>
      <c r="K20" s="30">
        <f>K19+J20</f>
        <v>5376000</v>
      </c>
      <c r="L20" s="25">
        <v>5350000</v>
      </c>
      <c r="M20" s="25">
        <v>0</v>
      </c>
      <c r="N20" s="30">
        <f>M20</f>
        <v>0</v>
      </c>
    </row>
    <row r="21" spans="1:14" s="1" customFormat="1" x14ac:dyDescent="0.25">
      <c r="A21" s="20">
        <v>1</v>
      </c>
      <c r="B21" s="20" t="s">
        <v>36</v>
      </c>
      <c r="C21" s="47" t="s">
        <v>37</v>
      </c>
      <c r="D21" s="20" t="s">
        <v>38</v>
      </c>
      <c r="E21" s="20" t="s">
        <v>39</v>
      </c>
      <c r="F21" s="20">
        <v>91</v>
      </c>
      <c r="G21" s="35">
        <v>2566362.5499999998</v>
      </c>
      <c r="H21" s="35">
        <v>0</v>
      </c>
      <c r="I21" s="35">
        <v>0</v>
      </c>
      <c r="J21" s="35">
        <v>2566362.5499999998</v>
      </c>
      <c r="K21" s="35">
        <f>J21</f>
        <v>2566362.5499999998</v>
      </c>
      <c r="L21" s="35">
        <v>3674803.64</v>
      </c>
      <c r="M21" s="35">
        <v>0</v>
      </c>
      <c r="N21" s="35">
        <f>M21</f>
        <v>0</v>
      </c>
    </row>
    <row r="22" spans="1:14" ht="15.75" thickBot="1" x14ac:dyDescent="0.3">
      <c r="A22" s="10">
        <v>2</v>
      </c>
      <c r="B22" s="10" t="s">
        <v>40</v>
      </c>
      <c r="C22" s="43" t="s">
        <v>41</v>
      </c>
      <c r="D22" s="10" t="s">
        <v>42</v>
      </c>
      <c r="E22" s="10" t="s">
        <v>39</v>
      </c>
      <c r="F22" s="10">
        <v>85</v>
      </c>
      <c r="G22" s="25">
        <v>0</v>
      </c>
      <c r="H22" s="25">
        <v>0</v>
      </c>
      <c r="I22" s="25">
        <v>0</v>
      </c>
      <c r="J22" s="25">
        <v>0</v>
      </c>
      <c r="K22" s="30">
        <f>K21+J22</f>
        <v>2566362.5499999998</v>
      </c>
      <c r="L22" s="25">
        <v>2080000</v>
      </c>
      <c r="M22" s="25">
        <v>1456000</v>
      </c>
      <c r="N22" s="30">
        <f>N21+M22</f>
        <v>1456000</v>
      </c>
    </row>
    <row r="23" spans="1:14" ht="30" x14ac:dyDescent="0.25">
      <c r="A23" s="7">
        <v>1</v>
      </c>
      <c r="B23" s="7" t="s">
        <v>43</v>
      </c>
      <c r="C23" s="48" t="s">
        <v>44</v>
      </c>
      <c r="D23" s="7" t="s">
        <v>45</v>
      </c>
      <c r="E23" s="7" t="s">
        <v>46</v>
      </c>
      <c r="F23" s="7">
        <v>94</v>
      </c>
      <c r="G23" s="36">
        <v>1260000</v>
      </c>
      <c r="H23" s="36">
        <v>0</v>
      </c>
      <c r="I23" s="36">
        <v>0</v>
      </c>
      <c r="J23" s="36">
        <v>1260000</v>
      </c>
      <c r="K23" s="36">
        <f>J23</f>
        <v>1260000</v>
      </c>
      <c r="L23" s="36">
        <v>2250000</v>
      </c>
      <c r="M23" s="36">
        <v>0</v>
      </c>
      <c r="N23" s="36">
        <f>M23</f>
        <v>0</v>
      </c>
    </row>
    <row r="24" spans="1:14" x14ac:dyDescent="0.25">
      <c r="A24" s="8">
        <v>2</v>
      </c>
      <c r="B24" s="8" t="s">
        <v>47</v>
      </c>
      <c r="C24" s="45" t="s">
        <v>48</v>
      </c>
      <c r="D24" s="8" t="s">
        <v>49</v>
      </c>
      <c r="E24" s="8" t="s">
        <v>46</v>
      </c>
      <c r="F24" s="8">
        <v>91</v>
      </c>
      <c r="G24" s="28">
        <v>1296143.52</v>
      </c>
      <c r="H24" s="28">
        <v>0</v>
      </c>
      <c r="I24" s="28">
        <v>0</v>
      </c>
      <c r="J24" s="28">
        <v>1296143.52</v>
      </c>
      <c r="K24" s="28">
        <f>K23+J24</f>
        <v>2556143.52</v>
      </c>
      <c r="L24" s="28">
        <v>1851633.6</v>
      </c>
      <c r="M24" s="28">
        <v>0</v>
      </c>
      <c r="N24" s="28">
        <f>N23+M24</f>
        <v>0</v>
      </c>
    </row>
    <row r="25" spans="1:14" x14ac:dyDescent="0.25">
      <c r="A25" s="8">
        <v>3</v>
      </c>
      <c r="B25" s="8" t="s">
        <v>50</v>
      </c>
      <c r="C25" s="45" t="s">
        <v>51</v>
      </c>
      <c r="D25" s="8" t="s">
        <v>52</v>
      </c>
      <c r="E25" s="8" t="s">
        <v>46</v>
      </c>
      <c r="F25" s="8">
        <v>86</v>
      </c>
      <c r="G25" s="28">
        <v>1420181.96</v>
      </c>
      <c r="H25" s="28">
        <v>0</v>
      </c>
      <c r="I25" s="28">
        <v>0</v>
      </c>
      <c r="J25" s="28">
        <v>1420181.96</v>
      </c>
      <c r="K25" s="28">
        <f t="shared" ref="K25:K26" si="1">K24+J25</f>
        <v>3976325.48</v>
      </c>
      <c r="L25" s="28">
        <v>2536039.2200000002</v>
      </c>
      <c r="M25" s="28">
        <v>0</v>
      </c>
      <c r="N25" s="28">
        <f t="shared" ref="N25:N26" si="2">N24+M25</f>
        <v>0</v>
      </c>
    </row>
    <row r="26" spans="1:14" ht="15.75" thickBot="1" x14ac:dyDescent="0.3">
      <c r="A26" s="10">
        <v>4</v>
      </c>
      <c r="B26" s="10" t="s">
        <v>53</v>
      </c>
      <c r="C26" s="43" t="s">
        <v>54</v>
      </c>
      <c r="D26" s="10" t="s">
        <v>55</v>
      </c>
      <c r="E26" s="10" t="s">
        <v>46</v>
      </c>
      <c r="F26" s="10">
        <v>85</v>
      </c>
      <c r="G26" s="25">
        <v>1583155.5</v>
      </c>
      <c r="H26" s="25">
        <v>0</v>
      </c>
      <c r="I26" s="25">
        <v>0</v>
      </c>
      <c r="J26" s="25">
        <v>1583155.5</v>
      </c>
      <c r="K26" s="29">
        <f t="shared" si="1"/>
        <v>5559480.9800000004</v>
      </c>
      <c r="L26" s="25">
        <v>2827063.4</v>
      </c>
      <c r="M26" s="25">
        <v>0</v>
      </c>
      <c r="N26" s="29">
        <f t="shared" si="2"/>
        <v>0</v>
      </c>
    </row>
    <row r="27" spans="1:14" x14ac:dyDescent="0.25">
      <c r="A27" s="11">
        <v>1</v>
      </c>
      <c r="B27" s="11" t="s">
        <v>56</v>
      </c>
      <c r="C27" s="42" t="s">
        <v>57</v>
      </c>
      <c r="D27" s="11" t="s">
        <v>58</v>
      </c>
      <c r="E27" s="11" t="s">
        <v>59</v>
      </c>
      <c r="F27" s="7">
        <v>94</v>
      </c>
      <c r="G27" s="36">
        <v>3000000</v>
      </c>
      <c r="H27" s="36">
        <v>0</v>
      </c>
      <c r="I27" s="36">
        <v>0</v>
      </c>
      <c r="J27" s="36">
        <v>3000000</v>
      </c>
      <c r="K27" s="36">
        <f>J27</f>
        <v>3000000</v>
      </c>
      <c r="L27" s="36">
        <v>5000000</v>
      </c>
      <c r="M27" s="36">
        <v>0</v>
      </c>
      <c r="N27" s="36">
        <f>M27</f>
        <v>0</v>
      </c>
    </row>
    <row r="28" spans="1:14" ht="30" x14ac:dyDescent="0.25">
      <c r="A28" s="11">
        <v>2</v>
      </c>
      <c r="B28" s="8" t="s">
        <v>208</v>
      </c>
      <c r="C28" s="45" t="s">
        <v>44</v>
      </c>
      <c r="D28" s="8" t="s">
        <v>45</v>
      </c>
      <c r="E28" s="8" t="s">
        <v>59</v>
      </c>
      <c r="F28" s="16">
        <v>91</v>
      </c>
      <c r="G28" s="37">
        <v>912000</v>
      </c>
      <c r="H28" s="24">
        <v>0</v>
      </c>
      <c r="I28" s="24">
        <v>0</v>
      </c>
      <c r="J28" s="24">
        <f>G28</f>
        <v>912000</v>
      </c>
      <c r="K28" s="28">
        <f>K27+J28</f>
        <v>3912000</v>
      </c>
      <c r="L28" s="38">
        <v>1900000</v>
      </c>
      <c r="M28" s="28">
        <v>0</v>
      </c>
      <c r="N28" s="24">
        <v>0</v>
      </c>
    </row>
    <row r="29" spans="1:14" x14ac:dyDescent="0.25">
      <c r="A29" s="11">
        <v>3</v>
      </c>
      <c r="B29" s="8" t="s">
        <v>209</v>
      </c>
      <c r="C29" s="45" t="s">
        <v>210</v>
      </c>
      <c r="D29" s="8" t="s">
        <v>211</v>
      </c>
      <c r="E29" s="8" t="s">
        <v>59</v>
      </c>
      <c r="F29" s="16">
        <v>91</v>
      </c>
      <c r="G29" s="37">
        <v>2334413.4</v>
      </c>
      <c r="H29" s="24">
        <v>0</v>
      </c>
      <c r="I29" s="24">
        <v>0</v>
      </c>
      <c r="J29" s="24">
        <f>G29</f>
        <v>2334413.4</v>
      </c>
      <c r="K29" s="28">
        <f t="shared" ref="K29:K32" si="3">K28+J29</f>
        <v>6246413.4000000004</v>
      </c>
      <c r="L29" s="38">
        <v>4863361.25</v>
      </c>
      <c r="M29" s="28">
        <v>0</v>
      </c>
      <c r="N29" s="24">
        <v>0</v>
      </c>
    </row>
    <row r="30" spans="1:14" x14ac:dyDescent="0.25">
      <c r="A30" s="11">
        <v>4</v>
      </c>
      <c r="B30" s="8" t="s">
        <v>212</v>
      </c>
      <c r="C30" s="45" t="s">
        <v>200</v>
      </c>
      <c r="D30" s="8" t="s">
        <v>213</v>
      </c>
      <c r="E30" s="8" t="s">
        <v>59</v>
      </c>
      <c r="F30" s="16">
        <v>90</v>
      </c>
      <c r="G30" s="37">
        <v>1512000</v>
      </c>
      <c r="H30" s="24">
        <v>0</v>
      </c>
      <c r="I30" s="24">
        <v>0</v>
      </c>
      <c r="J30" s="24">
        <v>1512000</v>
      </c>
      <c r="K30" s="28">
        <f t="shared" si="3"/>
        <v>7758413.4000000004</v>
      </c>
      <c r="L30" s="28">
        <v>3150000</v>
      </c>
      <c r="M30" s="28">
        <v>0</v>
      </c>
      <c r="N30" s="24">
        <v>0</v>
      </c>
    </row>
    <row r="31" spans="1:14" x14ac:dyDescent="0.25">
      <c r="A31" s="11">
        <v>5</v>
      </c>
      <c r="B31" s="8" t="s">
        <v>60</v>
      </c>
      <c r="C31" s="45" t="s">
        <v>61</v>
      </c>
      <c r="D31" s="8" t="s">
        <v>62</v>
      </c>
      <c r="E31" s="8" t="s">
        <v>59</v>
      </c>
      <c r="F31" s="8">
        <v>90</v>
      </c>
      <c r="G31" s="28">
        <v>0</v>
      </c>
      <c r="H31" s="28">
        <v>0</v>
      </c>
      <c r="I31" s="28">
        <v>0</v>
      </c>
      <c r="J31" s="28">
        <v>0</v>
      </c>
      <c r="K31" s="28">
        <f t="shared" si="3"/>
        <v>7758413.4000000004</v>
      </c>
      <c r="L31" s="28">
        <v>4000000</v>
      </c>
      <c r="M31" s="28">
        <v>1600000</v>
      </c>
      <c r="N31" s="28">
        <f>N27+M31</f>
        <v>1600000</v>
      </c>
    </row>
    <row r="32" spans="1:14" ht="15.75" thickBot="1" x14ac:dyDescent="0.3">
      <c r="A32" s="11">
        <v>6</v>
      </c>
      <c r="B32" s="10" t="s">
        <v>63</v>
      </c>
      <c r="C32" s="43" t="s">
        <v>64</v>
      </c>
      <c r="D32" s="10" t="s">
        <v>65</v>
      </c>
      <c r="E32" s="10" t="s">
        <v>59</v>
      </c>
      <c r="F32" s="10">
        <v>76</v>
      </c>
      <c r="G32" s="25">
        <v>0</v>
      </c>
      <c r="H32" s="25">
        <v>0</v>
      </c>
      <c r="I32" s="25">
        <v>0</v>
      </c>
      <c r="J32" s="25">
        <v>0</v>
      </c>
      <c r="K32" s="34">
        <f t="shared" si="3"/>
        <v>7758413.4000000004</v>
      </c>
      <c r="L32" s="25">
        <v>2128622.59</v>
      </c>
      <c r="M32" s="25">
        <v>851449.04</v>
      </c>
      <c r="N32" s="29">
        <f>N31+M32</f>
        <v>2451449.04</v>
      </c>
    </row>
    <row r="33" spans="1:14" x14ac:dyDescent="0.25">
      <c r="A33" s="7">
        <v>1</v>
      </c>
      <c r="B33" s="7" t="s">
        <v>66</v>
      </c>
      <c r="C33" s="48" t="s">
        <v>67</v>
      </c>
      <c r="D33" s="7" t="s">
        <v>68</v>
      </c>
      <c r="E33" s="7" t="s">
        <v>69</v>
      </c>
      <c r="F33" s="7">
        <v>96</v>
      </c>
      <c r="G33" s="36">
        <v>1374987.25</v>
      </c>
      <c r="H33" s="36">
        <v>0</v>
      </c>
      <c r="I33" s="36">
        <v>0</v>
      </c>
      <c r="J33" s="36">
        <v>1374987.25</v>
      </c>
      <c r="K33" s="36">
        <f>J33</f>
        <v>1374987.25</v>
      </c>
      <c r="L33" s="36">
        <v>2455334.38</v>
      </c>
      <c r="M33" s="36">
        <v>0</v>
      </c>
      <c r="N33" s="36">
        <f>M33</f>
        <v>0</v>
      </c>
    </row>
    <row r="34" spans="1:14" x14ac:dyDescent="0.25">
      <c r="A34" s="8">
        <v>2</v>
      </c>
      <c r="B34" s="8" t="s">
        <v>70</v>
      </c>
      <c r="C34" s="45" t="s">
        <v>71</v>
      </c>
      <c r="D34" s="8" t="s">
        <v>72</v>
      </c>
      <c r="E34" s="8" t="s">
        <v>69</v>
      </c>
      <c r="F34" s="8">
        <v>96</v>
      </c>
      <c r="G34" s="28">
        <v>3000000</v>
      </c>
      <c r="H34" s="28">
        <v>0</v>
      </c>
      <c r="I34" s="28">
        <v>0</v>
      </c>
      <c r="J34" s="28">
        <v>3000000</v>
      </c>
      <c r="K34" s="28">
        <f>K33+J34</f>
        <v>4374987.25</v>
      </c>
      <c r="L34" s="28">
        <v>5400000</v>
      </c>
      <c r="M34" s="28">
        <v>0</v>
      </c>
      <c r="N34" s="28">
        <f>N33+M34</f>
        <v>0</v>
      </c>
    </row>
    <row r="35" spans="1:14" x14ac:dyDescent="0.25">
      <c r="A35" s="8">
        <v>3</v>
      </c>
      <c r="B35" s="8" t="s">
        <v>73</v>
      </c>
      <c r="C35" s="45" t="s">
        <v>74</v>
      </c>
      <c r="D35" s="8" t="s">
        <v>75</v>
      </c>
      <c r="E35" s="8" t="s">
        <v>69</v>
      </c>
      <c r="F35" s="8">
        <v>95</v>
      </c>
      <c r="G35" s="28">
        <v>2296000</v>
      </c>
      <c r="H35" s="28">
        <v>0</v>
      </c>
      <c r="I35" s="28">
        <v>0</v>
      </c>
      <c r="J35" s="28">
        <v>2296000</v>
      </c>
      <c r="K35" s="28">
        <f t="shared" ref="K35:K43" si="4">K34+J35</f>
        <v>6670987.25</v>
      </c>
      <c r="L35" s="28">
        <v>4100000</v>
      </c>
      <c r="M35" s="28">
        <v>0</v>
      </c>
      <c r="N35" s="28">
        <f t="shared" ref="N35:N43" si="5">N34+M35</f>
        <v>0</v>
      </c>
    </row>
    <row r="36" spans="1:14" x14ac:dyDescent="0.25">
      <c r="A36" s="8">
        <v>4</v>
      </c>
      <c r="B36" s="8" t="s">
        <v>76</v>
      </c>
      <c r="C36" s="45" t="s">
        <v>77</v>
      </c>
      <c r="D36" s="8" t="s">
        <v>78</v>
      </c>
      <c r="E36" s="8" t="s">
        <v>69</v>
      </c>
      <c r="F36" s="8">
        <v>94</v>
      </c>
      <c r="G36" s="28">
        <v>728000</v>
      </c>
      <c r="H36" s="28">
        <v>0</v>
      </c>
      <c r="I36" s="28">
        <v>0</v>
      </c>
      <c r="J36" s="28">
        <v>728000</v>
      </c>
      <c r="K36" s="28">
        <f t="shared" si="4"/>
        <v>7398987.25</v>
      </c>
      <c r="L36" s="28">
        <v>1300000</v>
      </c>
      <c r="M36" s="28">
        <v>0</v>
      </c>
      <c r="N36" s="28">
        <f t="shared" si="5"/>
        <v>0</v>
      </c>
    </row>
    <row r="37" spans="1:14" x14ac:dyDescent="0.25">
      <c r="A37" s="8">
        <v>5</v>
      </c>
      <c r="B37" s="8" t="s">
        <v>79</v>
      </c>
      <c r="C37" s="45" t="s">
        <v>80</v>
      </c>
      <c r="D37" s="8" t="s">
        <v>81</v>
      </c>
      <c r="E37" s="8" t="s">
        <v>69</v>
      </c>
      <c r="F37" s="8">
        <v>93</v>
      </c>
      <c r="G37" s="28">
        <v>3000000</v>
      </c>
      <c r="H37" s="28">
        <v>0</v>
      </c>
      <c r="I37" s="28">
        <v>0</v>
      </c>
      <c r="J37" s="28">
        <v>3000000</v>
      </c>
      <c r="K37" s="28">
        <f t="shared" si="4"/>
        <v>10398987.25</v>
      </c>
      <c r="L37" s="28">
        <v>5600000</v>
      </c>
      <c r="M37" s="28">
        <v>0</v>
      </c>
      <c r="N37" s="28">
        <f t="shared" si="5"/>
        <v>0</v>
      </c>
    </row>
    <row r="38" spans="1:14" x14ac:dyDescent="0.25">
      <c r="A38" s="8">
        <v>6</v>
      </c>
      <c r="B38" s="8" t="s">
        <v>82</v>
      </c>
      <c r="C38" s="45" t="s">
        <v>83</v>
      </c>
      <c r="D38" s="8" t="s">
        <v>84</v>
      </c>
      <c r="E38" s="8" t="s">
        <v>69</v>
      </c>
      <c r="F38" s="8">
        <v>92</v>
      </c>
      <c r="G38" s="28">
        <v>2240000</v>
      </c>
      <c r="H38" s="28">
        <v>0</v>
      </c>
      <c r="I38" s="28">
        <v>0</v>
      </c>
      <c r="J38" s="28">
        <v>2240000</v>
      </c>
      <c r="K38" s="28">
        <f t="shared" si="4"/>
        <v>12638987.25</v>
      </c>
      <c r="L38" s="28">
        <v>4000000</v>
      </c>
      <c r="M38" s="28">
        <v>0</v>
      </c>
      <c r="N38" s="28">
        <f t="shared" si="5"/>
        <v>0</v>
      </c>
    </row>
    <row r="39" spans="1:14" x14ac:dyDescent="0.25">
      <c r="A39" s="8">
        <v>7</v>
      </c>
      <c r="B39" s="8" t="s">
        <v>85</v>
      </c>
      <c r="C39" s="45" t="s">
        <v>86</v>
      </c>
      <c r="D39" s="8" t="s">
        <v>87</v>
      </c>
      <c r="E39" s="8" t="s">
        <v>69</v>
      </c>
      <c r="F39" s="8">
        <v>91</v>
      </c>
      <c r="G39" s="28">
        <v>753646.68</v>
      </c>
      <c r="H39" s="28">
        <v>0</v>
      </c>
      <c r="I39" s="28">
        <v>0</v>
      </c>
      <c r="J39" s="28">
        <v>753646.68</v>
      </c>
      <c r="K39" s="28">
        <f t="shared" si="4"/>
        <v>13392633.93</v>
      </c>
      <c r="L39" s="28">
        <v>1345797.65</v>
      </c>
      <c r="M39" s="28">
        <v>0</v>
      </c>
      <c r="N39" s="28">
        <f t="shared" si="5"/>
        <v>0</v>
      </c>
    </row>
    <row r="40" spans="1:14" ht="30" x14ac:dyDescent="0.25">
      <c r="A40" s="8">
        <v>8</v>
      </c>
      <c r="B40" s="8" t="s">
        <v>223</v>
      </c>
      <c r="C40" s="45" t="s">
        <v>224</v>
      </c>
      <c r="D40" s="8" t="s">
        <v>225</v>
      </c>
      <c r="E40" s="8" t="s">
        <v>69</v>
      </c>
      <c r="F40" s="9">
        <v>90</v>
      </c>
      <c r="G40" s="28">
        <v>1871591.12</v>
      </c>
      <c r="H40" s="28">
        <v>0</v>
      </c>
      <c r="I40" s="28">
        <v>0</v>
      </c>
      <c r="J40" s="28">
        <v>1871591.12</v>
      </c>
      <c r="K40" s="28">
        <f t="shared" si="4"/>
        <v>15264225.050000001</v>
      </c>
      <c r="L40" s="28">
        <v>3149326</v>
      </c>
      <c r="M40" s="39">
        <v>0</v>
      </c>
      <c r="N40" s="28">
        <v>0</v>
      </c>
    </row>
    <row r="41" spans="1:14" x14ac:dyDescent="0.25">
      <c r="A41" s="8">
        <v>9</v>
      </c>
      <c r="B41" s="8" t="s">
        <v>88</v>
      </c>
      <c r="C41" s="45" t="s">
        <v>89</v>
      </c>
      <c r="D41" s="8" t="s">
        <v>90</v>
      </c>
      <c r="E41" s="8" t="s">
        <v>69</v>
      </c>
      <c r="F41" s="8">
        <v>87</v>
      </c>
      <c r="G41" s="28">
        <v>0</v>
      </c>
      <c r="H41" s="28">
        <v>0</v>
      </c>
      <c r="I41" s="28">
        <v>0</v>
      </c>
      <c r="J41" s="28">
        <v>0</v>
      </c>
      <c r="K41" s="28">
        <f t="shared" si="4"/>
        <v>15264225.050000001</v>
      </c>
      <c r="L41" s="28">
        <v>1334984.2</v>
      </c>
      <c r="M41" s="28">
        <v>640792.42000000004</v>
      </c>
      <c r="N41" s="28">
        <f>N39+M41</f>
        <v>640792.42000000004</v>
      </c>
    </row>
    <row r="42" spans="1:14" x14ac:dyDescent="0.25">
      <c r="A42" s="8">
        <v>10</v>
      </c>
      <c r="B42" s="8" t="s">
        <v>91</v>
      </c>
      <c r="C42" s="45" t="s">
        <v>92</v>
      </c>
      <c r="D42" s="8" t="s">
        <v>93</v>
      </c>
      <c r="E42" s="8" t="s">
        <v>69</v>
      </c>
      <c r="F42" s="8">
        <v>85</v>
      </c>
      <c r="G42" s="28">
        <v>0</v>
      </c>
      <c r="H42" s="28">
        <v>0</v>
      </c>
      <c r="I42" s="28">
        <v>0</v>
      </c>
      <c r="J42" s="28">
        <v>0</v>
      </c>
      <c r="K42" s="28">
        <f t="shared" si="4"/>
        <v>15264225.050000001</v>
      </c>
      <c r="L42" s="28">
        <v>12761812.98</v>
      </c>
      <c r="M42" s="28">
        <v>5000000</v>
      </c>
      <c r="N42" s="28">
        <f t="shared" si="5"/>
        <v>5640792.4199999999</v>
      </c>
    </row>
    <row r="43" spans="1:14" ht="15.75" thickBot="1" x14ac:dyDescent="0.3">
      <c r="A43" s="10">
        <v>11</v>
      </c>
      <c r="B43" s="10" t="s">
        <v>94</v>
      </c>
      <c r="C43" s="43" t="s">
        <v>95</v>
      </c>
      <c r="D43" s="10" t="s">
        <v>96</v>
      </c>
      <c r="E43" s="10" t="s">
        <v>69</v>
      </c>
      <c r="F43" s="10">
        <v>79</v>
      </c>
      <c r="G43" s="25">
        <v>0</v>
      </c>
      <c r="H43" s="25">
        <v>0</v>
      </c>
      <c r="I43" s="25">
        <v>0</v>
      </c>
      <c r="J43" s="25">
        <v>0</v>
      </c>
      <c r="K43" s="30">
        <f t="shared" si="4"/>
        <v>15264225.050000001</v>
      </c>
      <c r="L43" s="25">
        <v>10000000</v>
      </c>
      <c r="M43" s="25">
        <v>4000000</v>
      </c>
      <c r="N43" s="30">
        <f t="shared" si="5"/>
        <v>9640792.4199999999</v>
      </c>
    </row>
    <row r="44" spans="1:14" x14ac:dyDescent="0.25">
      <c r="A44" s="11">
        <v>1</v>
      </c>
      <c r="B44" s="11" t="s">
        <v>97</v>
      </c>
      <c r="C44" s="42" t="s">
        <v>98</v>
      </c>
      <c r="D44" s="11" t="s">
        <v>99</v>
      </c>
      <c r="E44" s="11" t="s">
        <v>100</v>
      </c>
      <c r="F44" s="11">
        <v>98</v>
      </c>
      <c r="G44" s="24">
        <v>2140316.16</v>
      </c>
      <c r="H44" s="24">
        <v>0</v>
      </c>
      <c r="I44" s="24">
        <v>0</v>
      </c>
      <c r="J44" s="24">
        <v>2140316.16</v>
      </c>
      <c r="K44" s="24">
        <f>J44</f>
        <v>2140316.16</v>
      </c>
      <c r="L44" s="24">
        <v>4458992.01</v>
      </c>
      <c r="M44" s="24">
        <v>0</v>
      </c>
      <c r="N44" s="24">
        <f>M44</f>
        <v>0</v>
      </c>
    </row>
    <row r="45" spans="1:14" x14ac:dyDescent="0.25">
      <c r="A45" s="8">
        <v>2</v>
      </c>
      <c r="B45" s="8" t="s">
        <v>101</v>
      </c>
      <c r="C45" s="45" t="s">
        <v>102</v>
      </c>
      <c r="D45" s="8" t="s">
        <v>103</v>
      </c>
      <c r="E45" s="8" t="s">
        <v>100</v>
      </c>
      <c r="F45" s="8">
        <v>97</v>
      </c>
      <c r="G45" s="28">
        <v>1045828.58</v>
      </c>
      <c r="H45" s="28">
        <v>0</v>
      </c>
      <c r="I45" s="28">
        <v>0</v>
      </c>
      <c r="J45" s="28">
        <v>1045828.58</v>
      </c>
      <c r="K45" s="28">
        <f>K44+J45</f>
        <v>3186144.74</v>
      </c>
      <c r="L45" s="28">
        <v>2178809.5299999998</v>
      </c>
      <c r="M45" s="28">
        <v>0</v>
      </c>
      <c r="N45" s="28">
        <f>N44+M45</f>
        <v>0</v>
      </c>
    </row>
    <row r="46" spans="1:14" x14ac:dyDescent="0.25">
      <c r="A46" s="8">
        <v>3</v>
      </c>
      <c r="B46" s="8" t="s">
        <v>104</v>
      </c>
      <c r="C46" s="45" t="s">
        <v>105</v>
      </c>
      <c r="D46" s="8" t="s">
        <v>106</v>
      </c>
      <c r="E46" s="8" t="s">
        <v>100</v>
      </c>
      <c r="F46" s="8">
        <v>96</v>
      </c>
      <c r="G46" s="28">
        <v>574086.93999999994</v>
      </c>
      <c r="H46" s="28">
        <v>0</v>
      </c>
      <c r="I46" s="28">
        <v>0</v>
      </c>
      <c r="J46" s="28">
        <v>574086.93999999994</v>
      </c>
      <c r="K46" s="28">
        <f t="shared" ref="K46:K68" si="6">K45+J46</f>
        <v>3760231.68</v>
      </c>
      <c r="L46" s="28">
        <v>1196014.46</v>
      </c>
      <c r="M46" s="28">
        <v>0</v>
      </c>
      <c r="N46" s="28">
        <f t="shared" ref="N46:N68" si="7">N45+M46</f>
        <v>0</v>
      </c>
    </row>
    <row r="47" spans="1:14" x14ac:dyDescent="0.25">
      <c r="A47" s="8">
        <v>4</v>
      </c>
      <c r="B47" s="8" t="s">
        <v>107</v>
      </c>
      <c r="C47" s="45" t="s">
        <v>108</v>
      </c>
      <c r="D47" s="8" t="s">
        <v>109</v>
      </c>
      <c r="E47" s="8" t="s">
        <v>100</v>
      </c>
      <c r="F47" s="8">
        <v>94</v>
      </c>
      <c r="G47" s="28">
        <v>437081.5</v>
      </c>
      <c r="H47" s="28">
        <v>0</v>
      </c>
      <c r="I47" s="28">
        <v>0</v>
      </c>
      <c r="J47" s="28">
        <v>437081.5</v>
      </c>
      <c r="K47" s="28">
        <f t="shared" si="6"/>
        <v>4197313.18</v>
      </c>
      <c r="L47" s="28">
        <v>910586.45</v>
      </c>
      <c r="M47" s="28">
        <v>0</v>
      </c>
      <c r="N47" s="28">
        <f t="shared" si="7"/>
        <v>0</v>
      </c>
    </row>
    <row r="48" spans="1:14" x14ac:dyDescent="0.25">
      <c r="A48" s="8">
        <v>5</v>
      </c>
      <c r="B48" s="8" t="s">
        <v>110</v>
      </c>
      <c r="C48" s="45" t="s">
        <v>111</v>
      </c>
      <c r="D48" s="8" t="s">
        <v>112</v>
      </c>
      <c r="E48" s="8" t="s">
        <v>100</v>
      </c>
      <c r="F48" s="8">
        <v>94</v>
      </c>
      <c r="G48" s="28">
        <v>914472.94</v>
      </c>
      <c r="H48" s="28">
        <v>0</v>
      </c>
      <c r="I48" s="28">
        <v>0</v>
      </c>
      <c r="J48" s="28">
        <v>914472.94</v>
      </c>
      <c r="K48" s="28">
        <f t="shared" si="6"/>
        <v>5111786.1199999992</v>
      </c>
      <c r="L48" s="28">
        <v>1905151.96</v>
      </c>
      <c r="M48" s="28">
        <v>0</v>
      </c>
      <c r="N48" s="28">
        <f t="shared" si="7"/>
        <v>0</v>
      </c>
    </row>
    <row r="49" spans="1:14" x14ac:dyDescent="0.25">
      <c r="A49" s="8">
        <v>6</v>
      </c>
      <c r="B49" s="8" t="s">
        <v>113</v>
      </c>
      <c r="C49" s="45" t="s">
        <v>114</v>
      </c>
      <c r="D49" s="8" t="s">
        <v>115</v>
      </c>
      <c r="E49" s="8" t="s">
        <v>100</v>
      </c>
      <c r="F49" s="8">
        <v>94</v>
      </c>
      <c r="G49" s="28">
        <v>1527721.36</v>
      </c>
      <c r="H49" s="28">
        <v>0</v>
      </c>
      <c r="I49" s="28">
        <v>0</v>
      </c>
      <c r="J49" s="28">
        <v>1527721.36</v>
      </c>
      <c r="K49" s="28">
        <f t="shared" si="6"/>
        <v>6639507.4799999995</v>
      </c>
      <c r="L49" s="28">
        <v>2546202.27</v>
      </c>
      <c r="M49" s="28">
        <v>0</v>
      </c>
      <c r="N49" s="28">
        <f t="shared" si="7"/>
        <v>0</v>
      </c>
    </row>
    <row r="50" spans="1:14" x14ac:dyDescent="0.25">
      <c r="A50" s="8">
        <v>7</v>
      </c>
      <c r="B50" s="8" t="s">
        <v>116</v>
      </c>
      <c r="C50" s="45" t="s">
        <v>117</v>
      </c>
      <c r="D50" s="8" t="s">
        <v>118</v>
      </c>
      <c r="E50" s="8" t="s">
        <v>100</v>
      </c>
      <c r="F50" s="8">
        <v>93</v>
      </c>
      <c r="G50" s="28">
        <v>478378.94</v>
      </c>
      <c r="H50" s="28">
        <v>0</v>
      </c>
      <c r="I50" s="28">
        <v>0</v>
      </c>
      <c r="J50" s="28">
        <v>478378.94</v>
      </c>
      <c r="K50" s="28">
        <f t="shared" si="6"/>
        <v>7117886.4199999999</v>
      </c>
      <c r="L50" s="28">
        <v>797298.24</v>
      </c>
      <c r="M50" s="28">
        <v>0</v>
      </c>
      <c r="N50" s="28">
        <f t="shared" si="7"/>
        <v>0</v>
      </c>
    </row>
    <row r="51" spans="1:14" x14ac:dyDescent="0.25">
      <c r="A51" s="8">
        <v>8</v>
      </c>
      <c r="B51" s="8" t="s">
        <v>119</v>
      </c>
      <c r="C51" s="45" t="s">
        <v>120</v>
      </c>
      <c r="D51" s="8" t="s">
        <v>121</v>
      </c>
      <c r="E51" s="8" t="s">
        <v>100</v>
      </c>
      <c r="F51" s="8">
        <v>93</v>
      </c>
      <c r="G51" s="28">
        <v>668963.25</v>
      </c>
      <c r="H51" s="28">
        <v>0</v>
      </c>
      <c r="I51" s="28">
        <v>0</v>
      </c>
      <c r="J51" s="28">
        <v>668963.25</v>
      </c>
      <c r="K51" s="28">
        <f t="shared" si="6"/>
        <v>7786849.6699999999</v>
      </c>
      <c r="L51" s="28">
        <v>1393673.44</v>
      </c>
      <c r="M51" s="28">
        <v>0</v>
      </c>
      <c r="N51" s="28">
        <f t="shared" si="7"/>
        <v>0</v>
      </c>
    </row>
    <row r="52" spans="1:14" x14ac:dyDescent="0.25">
      <c r="A52" s="8">
        <v>9</v>
      </c>
      <c r="B52" s="8" t="s">
        <v>122</v>
      </c>
      <c r="C52" s="45" t="s">
        <v>123</v>
      </c>
      <c r="D52" s="8" t="s">
        <v>124</v>
      </c>
      <c r="E52" s="8" t="s">
        <v>100</v>
      </c>
      <c r="F52" s="8">
        <v>93</v>
      </c>
      <c r="G52" s="28">
        <v>3000000</v>
      </c>
      <c r="H52" s="28">
        <v>0</v>
      </c>
      <c r="I52" s="28">
        <v>0</v>
      </c>
      <c r="J52" s="28">
        <v>3000000</v>
      </c>
      <c r="K52" s="28">
        <f t="shared" si="6"/>
        <v>10786849.67</v>
      </c>
      <c r="L52" s="28">
        <v>5000000</v>
      </c>
      <c r="M52" s="28">
        <v>0</v>
      </c>
      <c r="N52" s="28">
        <f t="shared" si="7"/>
        <v>0</v>
      </c>
    </row>
    <row r="53" spans="1:14" x14ac:dyDescent="0.25">
      <c r="A53" s="8">
        <v>10</v>
      </c>
      <c r="B53" s="8" t="s">
        <v>125</v>
      </c>
      <c r="C53" s="45" t="s">
        <v>126</v>
      </c>
      <c r="D53" s="8" t="s">
        <v>127</v>
      </c>
      <c r="E53" s="8" t="s">
        <v>100</v>
      </c>
      <c r="F53" s="8">
        <v>92</v>
      </c>
      <c r="G53" s="28">
        <v>818274.27</v>
      </c>
      <c r="H53" s="28">
        <v>0</v>
      </c>
      <c r="I53" s="28">
        <v>0</v>
      </c>
      <c r="J53" s="28">
        <v>818274.27</v>
      </c>
      <c r="K53" s="28">
        <f t="shared" si="6"/>
        <v>11605123.939999999</v>
      </c>
      <c r="L53" s="28">
        <v>1703058.07</v>
      </c>
      <c r="M53" s="28">
        <v>0</v>
      </c>
      <c r="N53" s="28">
        <f t="shared" si="7"/>
        <v>0</v>
      </c>
    </row>
    <row r="54" spans="1:14" x14ac:dyDescent="0.25">
      <c r="A54" s="8">
        <v>11</v>
      </c>
      <c r="B54" s="8" t="s">
        <v>128</v>
      </c>
      <c r="C54" s="45" t="s">
        <v>129</v>
      </c>
      <c r="D54" s="8" t="s">
        <v>130</v>
      </c>
      <c r="E54" s="8" t="s">
        <v>100</v>
      </c>
      <c r="F54" s="8">
        <v>92</v>
      </c>
      <c r="G54" s="28">
        <v>1445999.16</v>
      </c>
      <c r="H54" s="28">
        <v>0</v>
      </c>
      <c r="I54" s="28">
        <v>0</v>
      </c>
      <c r="J54" s="28">
        <v>1445999.16</v>
      </c>
      <c r="K54" s="28">
        <f t="shared" si="6"/>
        <v>13051123.1</v>
      </c>
      <c r="L54" s="28">
        <v>3012498.25</v>
      </c>
      <c r="M54" s="28">
        <v>0</v>
      </c>
      <c r="N54" s="28">
        <f t="shared" si="7"/>
        <v>0</v>
      </c>
    </row>
    <row r="55" spans="1:14" x14ac:dyDescent="0.25">
      <c r="A55" s="8">
        <v>12</v>
      </c>
      <c r="B55" s="8" t="s">
        <v>131</v>
      </c>
      <c r="C55" s="45" t="s">
        <v>132</v>
      </c>
      <c r="D55" s="8" t="s">
        <v>133</v>
      </c>
      <c r="E55" s="8" t="s">
        <v>100</v>
      </c>
      <c r="F55" s="8">
        <v>92</v>
      </c>
      <c r="G55" s="28">
        <v>1632619.2</v>
      </c>
      <c r="H55" s="28">
        <v>0</v>
      </c>
      <c r="I55" s="28">
        <v>0</v>
      </c>
      <c r="J55" s="28">
        <v>1632619.2</v>
      </c>
      <c r="K55" s="28">
        <f t="shared" si="6"/>
        <v>14683742.299999999</v>
      </c>
      <c r="L55" s="28">
        <v>3401290</v>
      </c>
      <c r="M55" s="28">
        <v>0</v>
      </c>
      <c r="N55" s="28">
        <f t="shared" si="7"/>
        <v>0</v>
      </c>
    </row>
    <row r="56" spans="1:14" x14ac:dyDescent="0.25">
      <c r="A56" s="8">
        <v>13</v>
      </c>
      <c r="B56" s="8" t="s">
        <v>134</v>
      </c>
      <c r="C56" s="45" t="s">
        <v>135</v>
      </c>
      <c r="D56" s="8" t="s">
        <v>136</v>
      </c>
      <c r="E56" s="8" t="s">
        <v>100</v>
      </c>
      <c r="F56" s="8">
        <v>92</v>
      </c>
      <c r="G56" s="28">
        <v>1749887.15</v>
      </c>
      <c r="H56" s="28">
        <v>0</v>
      </c>
      <c r="I56" s="28">
        <v>0</v>
      </c>
      <c r="J56" s="28">
        <v>1749887.15</v>
      </c>
      <c r="K56" s="28">
        <f t="shared" si="6"/>
        <v>16433629.449999999</v>
      </c>
      <c r="L56" s="28">
        <v>3645598.23</v>
      </c>
      <c r="M56" s="28">
        <v>0</v>
      </c>
      <c r="N56" s="28">
        <f t="shared" si="7"/>
        <v>0</v>
      </c>
    </row>
    <row r="57" spans="1:14" x14ac:dyDescent="0.25">
      <c r="A57" s="8">
        <v>14</v>
      </c>
      <c r="B57" s="8" t="s">
        <v>137</v>
      </c>
      <c r="C57" s="45" t="s">
        <v>138</v>
      </c>
      <c r="D57" s="8" t="s">
        <v>139</v>
      </c>
      <c r="E57" s="8" t="s">
        <v>100</v>
      </c>
      <c r="F57" s="8">
        <v>92</v>
      </c>
      <c r="G57" s="28">
        <v>1908897.95</v>
      </c>
      <c r="H57" s="28">
        <v>0</v>
      </c>
      <c r="I57" s="28">
        <v>0</v>
      </c>
      <c r="J57" s="28">
        <v>1908897.95</v>
      </c>
      <c r="K57" s="28">
        <f t="shared" si="6"/>
        <v>18342527.399999999</v>
      </c>
      <c r="L57" s="28">
        <v>3976870.72</v>
      </c>
      <c r="M57" s="28">
        <v>0</v>
      </c>
      <c r="N57" s="28">
        <f t="shared" si="7"/>
        <v>0</v>
      </c>
    </row>
    <row r="58" spans="1:14" x14ac:dyDescent="0.25">
      <c r="A58" s="8">
        <v>15</v>
      </c>
      <c r="B58" s="8" t="s">
        <v>140</v>
      </c>
      <c r="C58" s="45" t="s">
        <v>141</v>
      </c>
      <c r="D58" s="8" t="s">
        <v>142</v>
      </c>
      <c r="E58" s="8" t="s">
        <v>100</v>
      </c>
      <c r="F58" s="8">
        <v>92</v>
      </c>
      <c r="G58" s="40">
        <v>2931742.93</v>
      </c>
      <c r="H58" s="28">
        <v>0</v>
      </c>
      <c r="I58" s="28">
        <v>0</v>
      </c>
      <c r="J58" s="28">
        <v>2931742.93</v>
      </c>
      <c r="K58" s="28">
        <f t="shared" si="6"/>
        <v>21274270.329999998</v>
      </c>
      <c r="L58" s="28">
        <v>6107797.7699999996</v>
      </c>
      <c r="M58" s="28">
        <v>0</v>
      </c>
      <c r="N58" s="28">
        <f t="shared" si="7"/>
        <v>0</v>
      </c>
    </row>
    <row r="59" spans="1:14" x14ac:dyDescent="0.25">
      <c r="A59" s="8">
        <v>16</v>
      </c>
      <c r="B59" s="8" t="s">
        <v>214</v>
      </c>
      <c r="C59" s="45" t="s">
        <v>215</v>
      </c>
      <c r="D59" s="8" t="s">
        <v>216</v>
      </c>
      <c r="E59" s="8" t="s">
        <v>100</v>
      </c>
      <c r="F59" s="8">
        <v>91</v>
      </c>
      <c r="G59" s="40">
        <v>2130000</v>
      </c>
      <c r="H59" s="28">
        <v>0</v>
      </c>
      <c r="I59" s="28">
        <v>0</v>
      </c>
      <c r="J59" s="28">
        <f>G59</f>
        <v>2130000</v>
      </c>
      <c r="K59" s="28">
        <f t="shared" si="6"/>
        <v>23404270.329999998</v>
      </c>
      <c r="L59" s="28">
        <v>3550000</v>
      </c>
      <c r="M59" s="28">
        <v>0</v>
      </c>
      <c r="N59" s="28">
        <f t="shared" ref="N59" si="8">N58+M59</f>
        <v>0</v>
      </c>
    </row>
    <row r="60" spans="1:14" x14ac:dyDescent="0.25">
      <c r="A60" s="8">
        <v>17</v>
      </c>
      <c r="B60" s="8" t="s">
        <v>217</v>
      </c>
      <c r="C60" s="45" t="s">
        <v>218</v>
      </c>
      <c r="D60" s="8" t="s">
        <v>219</v>
      </c>
      <c r="E60" s="8" t="s">
        <v>100</v>
      </c>
      <c r="F60" s="8">
        <v>91</v>
      </c>
      <c r="G60" s="28">
        <v>2400000</v>
      </c>
      <c r="H60" s="28">
        <v>0</v>
      </c>
      <c r="I60" s="28">
        <v>0</v>
      </c>
      <c r="J60" s="28">
        <f t="shared" ref="J60:J61" si="9">G60</f>
        <v>2400000</v>
      </c>
      <c r="K60" s="28">
        <f t="shared" si="6"/>
        <v>25804270.329999998</v>
      </c>
      <c r="L60" s="41">
        <v>4000000</v>
      </c>
      <c r="M60" s="28">
        <v>0</v>
      </c>
      <c r="N60" s="28">
        <f t="shared" ref="N60:N61" si="10">N59+M60</f>
        <v>0</v>
      </c>
    </row>
    <row r="61" spans="1:14" x14ac:dyDescent="0.25">
      <c r="A61" s="8">
        <v>18</v>
      </c>
      <c r="B61" s="8" t="s">
        <v>220</v>
      </c>
      <c r="C61" s="45" t="s">
        <v>221</v>
      </c>
      <c r="D61" s="8" t="s">
        <v>222</v>
      </c>
      <c r="E61" s="8" t="s">
        <v>100</v>
      </c>
      <c r="F61" s="8">
        <v>91</v>
      </c>
      <c r="G61" s="28">
        <v>2534170.69</v>
      </c>
      <c r="H61" s="28">
        <v>0</v>
      </c>
      <c r="I61" s="28">
        <v>0</v>
      </c>
      <c r="J61" s="28">
        <f t="shared" si="9"/>
        <v>2534170.69</v>
      </c>
      <c r="K61" s="28">
        <f t="shared" si="6"/>
        <v>28338441.02</v>
      </c>
      <c r="L61" s="41">
        <v>5277438.93</v>
      </c>
      <c r="M61" s="28">
        <v>0</v>
      </c>
      <c r="N61" s="28">
        <f t="shared" si="10"/>
        <v>0</v>
      </c>
    </row>
    <row r="62" spans="1:14" x14ac:dyDescent="0.25">
      <c r="A62" s="8">
        <v>19</v>
      </c>
      <c r="B62" s="8" t="s">
        <v>143</v>
      </c>
      <c r="C62" s="45" t="s">
        <v>144</v>
      </c>
      <c r="D62" s="8" t="s">
        <v>145</v>
      </c>
      <c r="E62" s="8" t="s">
        <v>100</v>
      </c>
      <c r="F62" s="8">
        <v>89</v>
      </c>
      <c r="G62" s="28">
        <v>0</v>
      </c>
      <c r="H62" s="28">
        <v>0</v>
      </c>
      <c r="I62" s="28">
        <v>0</v>
      </c>
      <c r="J62" s="28">
        <v>0</v>
      </c>
      <c r="K62" s="28">
        <f t="shared" si="6"/>
        <v>28338441.02</v>
      </c>
      <c r="L62" s="28">
        <v>3000001</v>
      </c>
      <c r="M62" s="28">
        <v>1200000.3999999999</v>
      </c>
      <c r="N62" s="28">
        <f>N58+M62</f>
        <v>1200000.3999999999</v>
      </c>
    </row>
    <row r="63" spans="1:14" x14ac:dyDescent="0.25">
      <c r="A63" s="8">
        <v>20</v>
      </c>
      <c r="B63" s="8" t="s">
        <v>146</v>
      </c>
      <c r="C63" s="45" t="s">
        <v>147</v>
      </c>
      <c r="D63" s="8" t="s">
        <v>148</v>
      </c>
      <c r="E63" s="8" t="s">
        <v>100</v>
      </c>
      <c r="F63" s="8">
        <v>81</v>
      </c>
      <c r="G63" s="28">
        <v>0</v>
      </c>
      <c r="H63" s="28">
        <v>0</v>
      </c>
      <c r="I63" s="28">
        <v>0</v>
      </c>
      <c r="J63" s="28">
        <v>0</v>
      </c>
      <c r="K63" s="28">
        <f t="shared" si="6"/>
        <v>28338441.02</v>
      </c>
      <c r="L63" s="28">
        <v>10200000</v>
      </c>
      <c r="M63" s="28">
        <v>3264000</v>
      </c>
      <c r="N63" s="28">
        <f t="shared" si="7"/>
        <v>4464000.4000000004</v>
      </c>
    </row>
    <row r="64" spans="1:14" x14ac:dyDescent="0.25">
      <c r="A64" s="8">
        <v>21</v>
      </c>
      <c r="B64" s="8" t="s">
        <v>149</v>
      </c>
      <c r="C64" s="45" t="s">
        <v>150</v>
      </c>
      <c r="D64" s="8" t="s">
        <v>151</v>
      </c>
      <c r="E64" s="8" t="s">
        <v>100</v>
      </c>
      <c r="F64" s="8">
        <v>80</v>
      </c>
      <c r="G64" s="28">
        <v>0</v>
      </c>
      <c r="H64" s="28">
        <v>0</v>
      </c>
      <c r="I64" s="28">
        <v>0</v>
      </c>
      <c r="J64" s="28">
        <v>0</v>
      </c>
      <c r="K64" s="28">
        <f t="shared" si="6"/>
        <v>28338441.02</v>
      </c>
      <c r="L64" s="28">
        <v>5991681</v>
      </c>
      <c r="M64" s="28">
        <v>2396672.4</v>
      </c>
      <c r="N64" s="28">
        <f t="shared" si="7"/>
        <v>6860672.8000000007</v>
      </c>
    </row>
    <row r="65" spans="1:14" x14ac:dyDescent="0.25">
      <c r="A65" s="8">
        <v>22</v>
      </c>
      <c r="B65" s="8" t="s">
        <v>152</v>
      </c>
      <c r="C65" s="45" t="s">
        <v>153</v>
      </c>
      <c r="D65" s="8" t="s">
        <v>154</v>
      </c>
      <c r="E65" s="8" t="s">
        <v>100</v>
      </c>
      <c r="F65" s="8">
        <v>79</v>
      </c>
      <c r="G65" s="28">
        <v>0</v>
      </c>
      <c r="H65" s="28">
        <v>0</v>
      </c>
      <c r="I65" s="28">
        <v>0</v>
      </c>
      <c r="J65" s="28">
        <v>0</v>
      </c>
      <c r="K65" s="28">
        <f t="shared" si="6"/>
        <v>28338441.02</v>
      </c>
      <c r="L65" s="28">
        <v>3060000</v>
      </c>
      <c r="M65" s="28">
        <v>1224000</v>
      </c>
      <c r="N65" s="28">
        <f t="shared" si="7"/>
        <v>8084672.8000000007</v>
      </c>
    </row>
    <row r="66" spans="1:14" x14ac:dyDescent="0.25">
      <c r="A66" s="8">
        <v>23</v>
      </c>
      <c r="B66" s="8" t="s">
        <v>155</v>
      </c>
      <c r="C66" s="45" t="s">
        <v>156</v>
      </c>
      <c r="D66" s="8" t="s">
        <v>157</v>
      </c>
      <c r="E66" s="8" t="s">
        <v>100</v>
      </c>
      <c r="F66" s="8">
        <v>79</v>
      </c>
      <c r="G66" s="28">
        <v>0</v>
      </c>
      <c r="H66" s="28">
        <v>0</v>
      </c>
      <c r="I66" s="28">
        <v>0</v>
      </c>
      <c r="J66" s="28">
        <v>0</v>
      </c>
      <c r="K66" s="28">
        <f t="shared" si="6"/>
        <v>28338441.02</v>
      </c>
      <c r="L66" s="28">
        <v>9331200</v>
      </c>
      <c r="M66" s="28">
        <v>2985984</v>
      </c>
      <c r="N66" s="28">
        <f t="shared" si="7"/>
        <v>11070656.800000001</v>
      </c>
    </row>
    <row r="67" spans="1:14" x14ac:dyDescent="0.25">
      <c r="A67" s="8">
        <v>24</v>
      </c>
      <c r="B67" s="8" t="s">
        <v>158</v>
      </c>
      <c r="C67" s="45" t="s">
        <v>159</v>
      </c>
      <c r="D67" s="8" t="s">
        <v>160</v>
      </c>
      <c r="E67" s="8" t="s">
        <v>100</v>
      </c>
      <c r="F67" s="8">
        <v>77</v>
      </c>
      <c r="G67" s="28">
        <v>0</v>
      </c>
      <c r="H67" s="28">
        <v>0</v>
      </c>
      <c r="I67" s="28">
        <v>0</v>
      </c>
      <c r="J67" s="28">
        <v>0</v>
      </c>
      <c r="K67" s="28">
        <f t="shared" si="6"/>
        <v>28338441.02</v>
      </c>
      <c r="L67" s="28">
        <v>10000000</v>
      </c>
      <c r="M67" s="28">
        <v>3200000</v>
      </c>
      <c r="N67" s="28">
        <f t="shared" si="7"/>
        <v>14270656.800000001</v>
      </c>
    </row>
    <row r="68" spans="1:14" ht="15.75" thickBot="1" x14ac:dyDescent="0.3">
      <c r="A68" s="10">
        <v>25</v>
      </c>
      <c r="B68" s="10" t="s">
        <v>161</v>
      </c>
      <c r="C68" s="43" t="s">
        <v>162</v>
      </c>
      <c r="D68" s="10" t="s">
        <v>163</v>
      </c>
      <c r="E68" s="10" t="s">
        <v>100</v>
      </c>
      <c r="F68" s="10">
        <v>74</v>
      </c>
      <c r="G68" s="25">
        <v>0</v>
      </c>
      <c r="H68" s="25">
        <v>0</v>
      </c>
      <c r="I68" s="25">
        <v>0</v>
      </c>
      <c r="J68" s="25">
        <v>0</v>
      </c>
      <c r="K68" s="30">
        <f t="shared" si="6"/>
        <v>28338441.02</v>
      </c>
      <c r="L68" s="25">
        <v>3005000</v>
      </c>
      <c r="M68" s="25">
        <v>1202000</v>
      </c>
      <c r="N68" s="30">
        <f t="shared" si="7"/>
        <v>15472656.800000001</v>
      </c>
    </row>
    <row r="69" spans="1:14" ht="22.5" customHeight="1" x14ac:dyDescent="0.25">
      <c r="A69" s="11">
        <v>1</v>
      </c>
      <c r="B69" s="11" t="s">
        <v>193</v>
      </c>
      <c r="C69" s="42" t="s">
        <v>195</v>
      </c>
      <c r="D69" s="11" t="s">
        <v>197</v>
      </c>
      <c r="E69" s="11" t="s">
        <v>167</v>
      </c>
      <c r="F69" s="11">
        <v>91</v>
      </c>
      <c r="G69" s="24">
        <v>2434294.08</v>
      </c>
      <c r="H69" s="24">
        <v>0</v>
      </c>
      <c r="I69" s="24">
        <v>0</v>
      </c>
      <c r="J69" s="24">
        <f>G69</f>
        <v>2434294.08</v>
      </c>
      <c r="K69" s="24">
        <f>J69</f>
        <v>2434294.08</v>
      </c>
      <c r="L69" s="24">
        <v>5071446</v>
      </c>
      <c r="M69" s="28">
        <v>0</v>
      </c>
      <c r="N69" s="28">
        <f>M69</f>
        <v>0</v>
      </c>
    </row>
    <row r="70" spans="1:14" ht="25.5" customHeight="1" x14ac:dyDescent="0.25">
      <c r="A70" s="8">
        <v>2</v>
      </c>
      <c r="B70" s="8" t="s">
        <v>194</v>
      </c>
      <c r="C70" s="45" t="s">
        <v>196</v>
      </c>
      <c r="D70" s="8" t="s">
        <v>198</v>
      </c>
      <c r="E70" s="8" t="s">
        <v>167</v>
      </c>
      <c r="F70" s="8">
        <v>89</v>
      </c>
      <c r="G70" s="28">
        <v>2830889.76</v>
      </c>
      <c r="H70" s="28">
        <v>0</v>
      </c>
      <c r="I70" s="28">
        <v>0</v>
      </c>
      <c r="J70" s="28">
        <f>G70</f>
        <v>2830889.76</v>
      </c>
      <c r="K70" s="28">
        <f>K69+J70</f>
        <v>5265183.84</v>
      </c>
      <c r="L70" s="28">
        <v>5897687</v>
      </c>
      <c r="M70" s="28">
        <v>0</v>
      </c>
      <c r="N70" s="28">
        <f>N69+M70</f>
        <v>0</v>
      </c>
    </row>
    <row r="71" spans="1:14" ht="21.75" customHeight="1" thickBot="1" x14ac:dyDescent="0.3">
      <c r="A71" s="10">
        <v>3</v>
      </c>
      <c r="B71" s="10" t="s">
        <v>164</v>
      </c>
      <c r="C71" s="43" t="s">
        <v>165</v>
      </c>
      <c r="D71" s="10" t="s">
        <v>166</v>
      </c>
      <c r="E71" s="10" t="s">
        <v>167</v>
      </c>
      <c r="F71" s="10">
        <v>78</v>
      </c>
      <c r="G71" s="25">
        <v>0</v>
      </c>
      <c r="H71" s="25">
        <v>0</v>
      </c>
      <c r="I71" s="25">
        <v>0</v>
      </c>
      <c r="J71" s="25">
        <v>0</v>
      </c>
      <c r="K71" s="30">
        <f>K70+J71</f>
        <v>5265183.84</v>
      </c>
      <c r="L71" s="25">
        <v>8600000</v>
      </c>
      <c r="M71" s="25">
        <v>2752000</v>
      </c>
      <c r="N71" s="30">
        <f>N70+M71</f>
        <v>2752000</v>
      </c>
    </row>
    <row r="72" spans="1:14" ht="30" x14ac:dyDescent="0.25">
      <c r="A72" s="11">
        <v>1</v>
      </c>
      <c r="B72" s="11" t="s">
        <v>168</v>
      </c>
      <c r="C72" s="42" t="s">
        <v>169</v>
      </c>
      <c r="D72" s="11" t="s">
        <v>170</v>
      </c>
      <c r="E72" s="11" t="s">
        <v>171</v>
      </c>
      <c r="F72" s="11">
        <v>98</v>
      </c>
      <c r="G72" s="24">
        <v>1459199.52</v>
      </c>
      <c r="H72" s="24">
        <v>0</v>
      </c>
      <c r="I72" s="24">
        <v>0</v>
      </c>
      <c r="J72" s="24">
        <v>1459199.52</v>
      </c>
      <c r="K72" s="24">
        <f>J72</f>
        <v>1459199.52</v>
      </c>
      <c r="L72" s="24">
        <v>3039999</v>
      </c>
      <c r="M72" s="24">
        <v>0</v>
      </c>
      <c r="N72" s="24">
        <f>M72</f>
        <v>0</v>
      </c>
    </row>
    <row r="73" spans="1:14" ht="30" x14ac:dyDescent="0.25">
      <c r="A73" s="11">
        <v>2</v>
      </c>
      <c r="B73" s="11" t="s">
        <v>199</v>
      </c>
      <c r="C73" s="42" t="s">
        <v>200</v>
      </c>
      <c r="D73" s="11" t="s">
        <v>201</v>
      </c>
      <c r="E73" s="11" t="s">
        <v>171</v>
      </c>
      <c r="F73" s="11">
        <v>83</v>
      </c>
      <c r="G73" s="24">
        <v>685524.99</v>
      </c>
      <c r="H73" s="24">
        <v>0</v>
      </c>
      <c r="I73" s="24">
        <v>0</v>
      </c>
      <c r="J73" s="24">
        <f>G73</f>
        <v>685524.99</v>
      </c>
      <c r="K73" s="24">
        <f>K72+J73</f>
        <v>2144724.5099999998</v>
      </c>
      <c r="L73" s="24">
        <v>1428177.07</v>
      </c>
      <c r="M73" s="24">
        <v>0</v>
      </c>
      <c r="N73" s="24">
        <f>N72+M73</f>
        <v>0</v>
      </c>
    </row>
    <row r="74" spans="1:14" ht="30" x14ac:dyDescent="0.25">
      <c r="A74" s="11">
        <v>3</v>
      </c>
      <c r="B74" s="11" t="s">
        <v>202</v>
      </c>
      <c r="C74" s="42" t="s">
        <v>203</v>
      </c>
      <c r="D74" s="11" t="s">
        <v>204</v>
      </c>
      <c r="E74" s="11" t="s">
        <v>171</v>
      </c>
      <c r="F74" s="11">
        <v>83</v>
      </c>
      <c r="G74" s="24">
        <v>3000000</v>
      </c>
      <c r="H74" s="24">
        <v>0</v>
      </c>
      <c r="I74" s="24">
        <v>0</v>
      </c>
      <c r="J74" s="24">
        <f t="shared" ref="J74:J75" si="11">G74</f>
        <v>3000000</v>
      </c>
      <c r="K74" s="24">
        <f t="shared" ref="K74:K75" si="12">K73+J74</f>
        <v>5144724.51</v>
      </c>
      <c r="L74" s="24">
        <v>5093399.72</v>
      </c>
      <c r="M74" s="24">
        <v>0</v>
      </c>
      <c r="N74" s="24">
        <f t="shared" ref="N74:N75" si="13">N73+M74</f>
        <v>0</v>
      </c>
    </row>
    <row r="75" spans="1:14" ht="30.75" thickBot="1" x14ac:dyDescent="0.3">
      <c r="A75" s="10">
        <v>4</v>
      </c>
      <c r="B75" s="10" t="s">
        <v>205</v>
      </c>
      <c r="C75" s="43" t="s">
        <v>206</v>
      </c>
      <c r="D75" s="10" t="s">
        <v>207</v>
      </c>
      <c r="E75" s="10" t="s">
        <v>171</v>
      </c>
      <c r="F75" s="10">
        <v>83</v>
      </c>
      <c r="G75" s="25">
        <v>2577101.52</v>
      </c>
      <c r="H75" s="25">
        <v>0</v>
      </c>
      <c r="I75" s="25">
        <v>0</v>
      </c>
      <c r="J75" s="25">
        <f t="shared" si="11"/>
        <v>2577101.52</v>
      </c>
      <c r="K75" s="30">
        <f t="shared" si="12"/>
        <v>7721826.0299999993</v>
      </c>
      <c r="L75" s="25">
        <v>5368961.4900000002</v>
      </c>
      <c r="M75" s="25">
        <v>0</v>
      </c>
      <c r="N75" s="30">
        <f t="shared" si="13"/>
        <v>0</v>
      </c>
    </row>
  </sheetData>
  <autoFilter ref="A7:N75"/>
  <mergeCells count="3">
    <mergeCell ref="B2:L2"/>
    <mergeCell ref="B3:L3"/>
    <mergeCell ref="B4:L4"/>
  </mergeCells>
  <conditionalFormatting sqref="K19 N27:N29 A72:N72 A44:N44 N19 N21 K21 N11:N13 K9 K15:K17 N15:N17 L60:L61 K45:K58 N33:N39 N60:N68 K60:K68 N41:N58 K27:K43 K11:K13">
    <cfRule type="expression" dxfId="102" priority="293">
      <formula>MOD(ROW(),2)</formula>
    </cfRule>
  </conditionalFormatting>
  <conditionalFormatting sqref="A9:N9 A19:N19 A21:N27 A16:A17 H16:K17 N16:N17 A15:N15 A14 A71:J71 A45:N58 L71:N71 H28:K29 M28:N29 A28:A29 H30:L30 B62:J68 A60:A68 I60:I61 L62:N68 K60:K68 M60:N61 A31:N39 A41:J43 L41:N43 K40:K43 M40 A11:N13">
    <cfRule type="expression" dxfId="101" priority="286">
      <formula>$F9&lt;70</formula>
    </cfRule>
    <cfRule type="expression" dxfId="100" priority="287">
      <formula>MOD(ROW(),2)</formula>
    </cfRule>
  </conditionalFormatting>
  <conditionalFormatting sqref="K25:K26">
    <cfRule type="expression" dxfId="99" priority="270">
      <formula>$F25&lt;70</formula>
    </cfRule>
    <cfRule type="expression" dxfId="98" priority="271">
      <formula>MOD(ROW(),2)</formula>
    </cfRule>
  </conditionalFormatting>
  <conditionalFormatting sqref="K35:K43">
    <cfRule type="expression" dxfId="97" priority="258">
      <formula>$F35&lt;70</formula>
    </cfRule>
    <cfRule type="expression" dxfId="96" priority="259">
      <formula>MOD(ROW(),2)</formula>
    </cfRule>
  </conditionalFormatting>
  <conditionalFormatting sqref="N43">
    <cfRule type="expression" dxfId="95" priority="203">
      <formula>$F43&lt;70</formula>
    </cfRule>
    <cfRule type="expression" dxfId="94" priority="204">
      <formula>MOD(ROW(),2)</formula>
    </cfRule>
  </conditionalFormatting>
  <conditionalFormatting sqref="K15:K17">
    <cfRule type="expression" dxfId="93" priority="227">
      <formula>$F15&lt;70</formula>
    </cfRule>
    <cfRule type="expression" dxfId="92" priority="228">
      <formula>MOD(ROW(),2)</formula>
    </cfRule>
  </conditionalFormatting>
  <conditionalFormatting sqref="N15:N17">
    <cfRule type="expression" dxfId="91" priority="223">
      <formula>$F15&lt;70</formula>
    </cfRule>
    <cfRule type="expression" dxfId="90" priority="224">
      <formula>MOD(ROW(),2)</formula>
    </cfRule>
  </conditionalFormatting>
  <conditionalFormatting sqref="K19">
    <cfRule type="expression" dxfId="89" priority="220">
      <formula>$F19&lt;70</formula>
    </cfRule>
    <cfRule type="expression" dxfId="88" priority="221">
      <formula>MOD(ROW(),2)</formula>
    </cfRule>
  </conditionalFormatting>
  <conditionalFormatting sqref="K19">
    <cfRule type="expression" dxfId="87" priority="217">
      <formula>$F19&lt;70</formula>
    </cfRule>
    <cfRule type="expression" dxfId="86" priority="218">
      <formula>MOD(ROW(),2)</formula>
    </cfRule>
  </conditionalFormatting>
  <conditionalFormatting sqref="N19">
    <cfRule type="expression" dxfId="85" priority="213">
      <formula>$F19&lt;70</formula>
    </cfRule>
    <cfRule type="expression" dxfId="84" priority="214">
      <formula>MOD(ROW(),2)</formula>
    </cfRule>
  </conditionalFormatting>
  <conditionalFormatting sqref="N19">
    <cfRule type="expression" dxfId="83" priority="210">
      <formula>$F19&lt;70</formula>
    </cfRule>
    <cfRule type="expression" dxfId="82" priority="211">
      <formula>MOD(ROW(),2)</formula>
    </cfRule>
  </conditionalFormatting>
  <conditionalFormatting sqref="N41:N42">
    <cfRule type="expression" dxfId="81" priority="205">
      <formula>$F41&lt;70</formula>
    </cfRule>
    <cfRule type="expression" dxfId="80" priority="206">
      <formula>MOD(ROW(),2)</formula>
    </cfRule>
  </conditionalFormatting>
  <conditionalFormatting sqref="K20 N20">
    <cfRule type="expression" dxfId="79" priority="194">
      <formula>MOD(ROW(),2)</formula>
    </cfRule>
  </conditionalFormatting>
  <conditionalFormatting sqref="A20:G20 J20:N20">
    <cfRule type="expression" dxfId="78" priority="192">
      <formula>$F20&lt;70</formula>
    </cfRule>
    <cfRule type="expression" dxfId="77" priority="193">
      <formula>MOD(ROW(),2)</formula>
    </cfRule>
  </conditionalFormatting>
  <conditionalFormatting sqref="K20">
    <cfRule type="expression" dxfId="76" priority="190">
      <formula>$F20&lt;70</formula>
    </cfRule>
    <cfRule type="expression" dxfId="75" priority="191">
      <formula>MOD(ROW(),2)</formula>
    </cfRule>
  </conditionalFormatting>
  <conditionalFormatting sqref="K20">
    <cfRule type="expression" dxfId="74" priority="188">
      <formula>$F20&lt;70</formula>
    </cfRule>
    <cfRule type="expression" dxfId="73" priority="189">
      <formula>MOD(ROW(),2)</formula>
    </cfRule>
  </conditionalFormatting>
  <conditionalFormatting sqref="N20">
    <cfRule type="expression" dxfId="72" priority="186">
      <formula>$F20&lt;70</formula>
    </cfRule>
    <cfRule type="expression" dxfId="71" priority="187">
      <formula>MOD(ROW(),2)</formula>
    </cfRule>
  </conditionalFormatting>
  <conditionalFormatting sqref="N20">
    <cfRule type="expression" dxfId="70" priority="184">
      <formula>$F20&lt;70</formula>
    </cfRule>
    <cfRule type="expression" dxfId="69" priority="185">
      <formula>MOD(ROW(),2)</formula>
    </cfRule>
  </conditionalFormatting>
  <conditionalFormatting sqref="H20:I20">
    <cfRule type="expression" dxfId="68" priority="182">
      <formula>$F20&lt;70</formula>
    </cfRule>
    <cfRule type="expression" dxfId="67" priority="183">
      <formula>MOD(ROW(),2)</formula>
    </cfRule>
  </conditionalFormatting>
  <conditionalFormatting sqref="F16:G17">
    <cfRule type="expression" dxfId="66" priority="179">
      <formula>MOD(ROW(),2)</formula>
    </cfRule>
  </conditionalFormatting>
  <conditionalFormatting sqref="L16:M17">
    <cfRule type="expression" dxfId="65" priority="177">
      <formula>MOD(ROW(),2)</formula>
    </cfRule>
  </conditionalFormatting>
  <conditionalFormatting sqref="B16:B17">
    <cfRule type="expression" dxfId="64" priority="174">
      <formula>$F16&lt;70</formula>
    </cfRule>
    <cfRule type="expression" dxfId="63" priority="175">
      <formula>MOD(ROW(),2)</formula>
    </cfRule>
  </conditionalFormatting>
  <conditionalFormatting sqref="C16:C17">
    <cfRule type="expression" dxfId="62" priority="172">
      <formula>$F16&lt;70</formula>
    </cfRule>
    <cfRule type="expression" dxfId="61" priority="173">
      <formula>MOD(ROW(),2)</formula>
    </cfRule>
  </conditionalFormatting>
  <conditionalFormatting sqref="D16:D17">
    <cfRule type="expression" dxfId="60" priority="170">
      <formula>$F16&lt;70</formula>
    </cfRule>
    <cfRule type="expression" dxfId="59" priority="171">
      <formula>MOD(ROW(),2)</formula>
    </cfRule>
  </conditionalFormatting>
  <conditionalFormatting sqref="E16:E17">
    <cfRule type="expression" dxfId="58" priority="168">
      <formula>$F16&lt;70</formula>
    </cfRule>
    <cfRule type="expression" dxfId="57" priority="169">
      <formula>MOD(ROW(),2)</formula>
    </cfRule>
  </conditionalFormatting>
  <conditionalFormatting sqref="N14 K14">
    <cfRule type="expression" dxfId="56" priority="161">
      <formula>MOD(ROW(),2)</formula>
    </cfRule>
  </conditionalFormatting>
  <conditionalFormatting sqref="B14:N14">
    <cfRule type="expression" dxfId="55" priority="159">
      <formula>$F14&lt;70</formula>
    </cfRule>
    <cfRule type="expression" dxfId="54" priority="160">
      <formula>MOD(ROW(),2)</formula>
    </cfRule>
  </conditionalFormatting>
  <conditionalFormatting sqref="A69:G70 J69:L70 K71">
    <cfRule type="expression" dxfId="53" priority="155">
      <formula>$F69&lt;70</formula>
    </cfRule>
    <cfRule type="expression" dxfId="52" priority="156">
      <formula>MOD(ROW(),2)</formula>
    </cfRule>
  </conditionalFormatting>
  <conditionalFormatting sqref="H69:I70">
    <cfRule type="expression" dxfId="51" priority="153">
      <formula>$F69&lt;70</formula>
    </cfRule>
    <cfRule type="expression" dxfId="50" priority="154">
      <formula>MOD(ROW(),2)</formula>
    </cfRule>
  </conditionalFormatting>
  <conditionalFormatting sqref="N69:N70">
    <cfRule type="expression" dxfId="49" priority="152">
      <formula>MOD(ROW(),2)</formula>
    </cfRule>
  </conditionalFormatting>
  <conditionalFormatting sqref="M69:N70">
    <cfRule type="expression" dxfId="48" priority="150">
      <formula>$F69&lt;70</formula>
    </cfRule>
    <cfRule type="expression" dxfId="47" priority="151">
      <formula>MOD(ROW(),2)</formula>
    </cfRule>
  </conditionalFormatting>
  <conditionalFormatting sqref="A73:G75 J73:N75">
    <cfRule type="expression" dxfId="46" priority="147">
      <formula>MOD(ROW(),2)</formula>
    </cfRule>
  </conditionalFormatting>
  <conditionalFormatting sqref="H73:I75">
    <cfRule type="expression" dxfId="45" priority="146">
      <formula>MOD(ROW(),2)</formula>
    </cfRule>
  </conditionalFormatting>
  <conditionalFormatting sqref="F28:G28">
    <cfRule type="expression" dxfId="44" priority="133">
      <formula>MOD(ROW(),2)</formula>
    </cfRule>
  </conditionalFormatting>
  <conditionalFormatting sqref="F29:G29">
    <cfRule type="expression" dxfId="43" priority="131">
      <formula>MOD(ROW(),2)</formula>
    </cfRule>
  </conditionalFormatting>
  <conditionalFormatting sqref="L28">
    <cfRule type="expression" dxfId="42" priority="129">
      <formula>MOD(ROW(),2)</formula>
    </cfRule>
  </conditionalFormatting>
  <conditionalFormatting sqref="L29">
    <cfRule type="expression" dxfId="41" priority="127">
      <formula>MOD(ROW(),2)</formula>
    </cfRule>
  </conditionalFormatting>
  <conditionalFormatting sqref="E28:E29">
    <cfRule type="expression" dxfId="40" priority="124">
      <formula>$F28&lt;70</formula>
    </cfRule>
    <cfRule type="expression" dxfId="39" priority="125">
      <formula>MOD(ROW(),2)</formula>
    </cfRule>
  </conditionalFormatting>
  <conditionalFormatting sqref="B28:D29">
    <cfRule type="expression" dxfId="38" priority="122">
      <formula>$F28&lt;70</formula>
    </cfRule>
    <cfRule type="expression" dxfId="37" priority="123">
      <formula>MOD(ROW(),2)</formula>
    </cfRule>
  </conditionalFormatting>
  <conditionalFormatting sqref="F30:G30">
    <cfRule type="expression" dxfId="36" priority="86">
      <formula>MOD(ROW(),2)</formula>
    </cfRule>
  </conditionalFormatting>
  <conditionalFormatting sqref="A30">
    <cfRule type="expression" dxfId="35" priority="87">
      <formula>$F30&lt;70</formula>
    </cfRule>
    <cfRule type="expression" dxfId="34" priority="88">
      <formula>MOD(ROW(),2)</formula>
    </cfRule>
  </conditionalFormatting>
  <conditionalFormatting sqref="L30">
    <cfRule type="expression" dxfId="33" priority="89">
      <formula>MOD(ROW(),2)</formula>
    </cfRule>
  </conditionalFormatting>
  <conditionalFormatting sqref="E30">
    <cfRule type="expression" dxfId="32" priority="81">
      <formula>$F30&lt;70</formula>
    </cfRule>
    <cfRule type="expression" dxfId="31" priority="82">
      <formula>MOD(ROW(),2)</formula>
    </cfRule>
  </conditionalFormatting>
  <conditionalFormatting sqref="B30:D30">
    <cfRule type="expression" dxfId="30" priority="79">
      <formula>$F30&lt;70</formula>
    </cfRule>
    <cfRule type="expression" dxfId="29" priority="80">
      <formula>MOD(ROW(),2)</formula>
    </cfRule>
  </conditionalFormatting>
  <conditionalFormatting sqref="N30">
    <cfRule type="expression" dxfId="28" priority="78">
      <formula>MOD(ROW(),2)</formula>
    </cfRule>
  </conditionalFormatting>
  <conditionalFormatting sqref="M30:N30">
    <cfRule type="expression" dxfId="27" priority="76">
      <formula>$F30&lt;70</formula>
    </cfRule>
    <cfRule type="expression" dxfId="26" priority="77">
      <formula>MOD(ROW(),2)</formula>
    </cfRule>
  </conditionalFormatting>
  <conditionalFormatting sqref="A40:J40">
    <cfRule type="expression" dxfId="25" priority="246">
      <formula>#REF!&lt;70</formula>
    </cfRule>
    <cfRule type="expression" dxfId="24" priority="247">
      <formula>MOD(ROW(),2)</formula>
    </cfRule>
  </conditionalFormatting>
  <conditionalFormatting sqref="B60:H61 J60:J61">
    <cfRule type="expression" dxfId="23" priority="71">
      <formula>$F60&lt;70</formula>
    </cfRule>
    <cfRule type="expression" dxfId="22" priority="72">
      <formula>MOD(ROW(),2)</formula>
    </cfRule>
  </conditionalFormatting>
  <conditionalFormatting sqref="K59 N59">
    <cfRule type="expression" dxfId="21" priority="70">
      <formula>MOD(ROW(),2)</formula>
    </cfRule>
  </conditionalFormatting>
  <conditionalFormatting sqref="A59:N59">
    <cfRule type="expression" dxfId="20" priority="68">
      <formula>$F59&lt;70</formula>
    </cfRule>
    <cfRule type="expression" dxfId="19" priority="69">
      <formula>MOD(ROW(),2)</formula>
    </cfRule>
  </conditionalFormatting>
  <conditionalFormatting sqref="H40">
    <cfRule type="expression" dxfId="18" priority="28">
      <formula>MOD(ROW(),2)</formula>
    </cfRule>
  </conditionalFormatting>
  <conditionalFormatting sqref="H40">
    <cfRule type="expression" dxfId="17" priority="24">
      <formula>#REF!&lt;70</formula>
    </cfRule>
    <cfRule type="expression" dxfId="16" priority="25">
      <formula>MOD(ROW(),2)</formula>
    </cfRule>
  </conditionalFormatting>
  <conditionalFormatting sqref="L40">
    <cfRule type="expression" dxfId="15" priority="19">
      <formula>$F40&lt;70</formula>
    </cfRule>
    <cfRule type="expression" dxfId="14" priority="20">
      <formula>MOD(ROW(),2)</formula>
    </cfRule>
  </conditionalFormatting>
  <conditionalFormatting sqref="N40">
    <cfRule type="expression" dxfId="13" priority="18">
      <formula>MOD(ROW(),2)</formula>
    </cfRule>
  </conditionalFormatting>
  <conditionalFormatting sqref="N40">
    <cfRule type="expression" dxfId="12" priority="16">
      <formula>$F40&lt;70</formula>
    </cfRule>
    <cfRule type="expression" dxfId="11" priority="17">
      <formula>MOD(ROW(),2)</formula>
    </cfRule>
  </conditionalFormatting>
  <conditionalFormatting sqref="K10">
    <cfRule type="expression" dxfId="10" priority="3">
      <formula>MOD(ROW(),2)</formula>
    </cfRule>
  </conditionalFormatting>
  <conditionalFormatting sqref="A10:N10">
    <cfRule type="expression" dxfId="9" priority="1">
      <formula>$F10&lt;70</formula>
    </cfRule>
    <cfRule type="expression" dxfId="8" priority="2">
      <formula>MOD(ROW(),2)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8" id="{F22D82C8-E327-4876-9228-44FF4A2C1B19}">
            <xm:f>'\Users\gbexis\AppData\Local\Microsoft\Windows\INetCache\Content.Outlook\V3E5XMR6\[προταση-FINAL-KATANOMES-22-1-2024.xlsx]teliko-B KYKLOS'!#REF!&lt;70</xm:f>
            <x14:dxf>
              <fill>
                <patternFill patternType="solid">
                  <bgColor indexed="51"/>
                </patternFill>
              </fill>
            </x14:dxf>
          </x14:cfRule>
          <xm:sqref>F16:G17</xm:sqref>
        </x14:conditionalFormatting>
        <x14:conditionalFormatting xmlns:xm="http://schemas.microsoft.com/office/excel/2006/main">
          <x14:cfRule type="expression" priority="176" id="{800F99B1-C927-42DC-833C-E40E8B20F2FD}">
            <xm:f>'\Users\gbexis\AppData\Local\Microsoft\Windows\INetCache\Content.Outlook\V3E5XMR6\[προταση-FINAL-KATANOMES-22-1-2024.xlsx]teliko-B KYKLOS'!#REF!&lt;70</xm:f>
            <x14:dxf>
              <fill>
                <patternFill patternType="solid">
                  <bgColor indexed="51"/>
                </patternFill>
              </fill>
            </x14:dxf>
          </x14:cfRule>
          <xm:sqref>L16:M17</xm:sqref>
        </x14:conditionalFormatting>
        <x14:conditionalFormatting xmlns:xm="http://schemas.microsoft.com/office/excel/2006/main">
          <x14:cfRule type="expression" priority="144" id="{7D3BB016-D41D-4137-A736-804ABB3A2500}">
            <xm:f>'F:\25-10-2024\ΤΟΥΡΙΣΜΟΣ Β ΚΑΤΑΝΟΜΗ\[17-11-2024-ΤουρΒ-ΤΟΤΑΛ.xlsx]ΣΥΝ-ΠΕΡΙΟΧΩΝ'!#REF!&lt;70</xm:f>
            <x14:dxf>
              <fill>
                <patternFill patternType="solid">
                  <bgColor indexed="51"/>
                </patternFill>
              </fill>
            </x14:dxf>
          </x14:cfRule>
          <xm:sqref>L60:L61</xm:sqref>
        </x14:conditionalFormatting>
        <x14:conditionalFormatting xmlns:xm="http://schemas.microsoft.com/office/excel/2006/main">
          <x14:cfRule type="expression" priority="132" id="{8E8C680C-9041-4C1C-B9BB-CC7ECDECA5F2}">
            <xm:f>'F:\25-10-2024\ΤΟΥΡΙΣΜΟΣ Β ΚΑΤΑΝΟΜΗ\[17-11-2024-ΤουρΒ-ΤΟΤΑΛ.xlsx]ΣΥΝ-ΠΕΡΙΟΧΩΝ'!#REF!&lt;70</xm:f>
            <x14:dxf>
              <fill>
                <patternFill patternType="solid">
                  <bgColor indexed="51"/>
                </patternFill>
              </fill>
            </x14:dxf>
          </x14:cfRule>
          <xm:sqref>F28:G28</xm:sqref>
        </x14:conditionalFormatting>
        <x14:conditionalFormatting xmlns:xm="http://schemas.microsoft.com/office/excel/2006/main">
          <x14:cfRule type="expression" priority="130" id="{D0CE4252-96AB-4D55-9EE7-2F08B2327C0B}">
            <xm:f>'F:\25-10-2024\ΤΟΥΡΙΣΜΟΣ Β ΚΑΤΑΝΟΜΗ\[17-11-2024-ΤουρΒ-ΤΟΤΑΛ.xlsx]ΣΥΝ-ΠΕΡΙΟΧΩΝ'!#REF!&lt;70</xm:f>
            <x14:dxf>
              <fill>
                <patternFill patternType="solid">
                  <bgColor indexed="51"/>
                </patternFill>
              </fill>
            </x14:dxf>
          </x14:cfRule>
          <xm:sqref>F29:G29</xm:sqref>
        </x14:conditionalFormatting>
        <x14:conditionalFormatting xmlns:xm="http://schemas.microsoft.com/office/excel/2006/main">
          <x14:cfRule type="expression" priority="128" id="{54D8D8B9-2788-4E1C-B79A-5FDF2FBDDA7E}">
            <xm:f>'F:\25-10-2024\ΤΟΥΡΙΣΜΟΣ Β ΚΑΤΑΝΟΜΗ\[17-11-2024-ΤουρΒ-ΤΟΤΑΛ.xlsx]ΣΥΝ-ΠΕΡΙΟΧΩΝ'!#REF!&lt;70</xm:f>
            <x14:dxf>
              <fill>
                <patternFill patternType="solid">
                  <bgColor indexed="51"/>
                </patternFill>
              </fill>
            </x14:dxf>
          </x14:cfRule>
          <xm:sqref>L28</xm:sqref>
        </x14:conditionalFormatting>
        <x14:conditionalFormatting xmlns:xm="http://schemas.microsoft.com/office/excel/2006/main">
          <x14:cfRule type="expression" priority="126" id="{32FBC766-1600-459B-8C49-2D62E9D074B2}">
            <xm:f>'F:\25-10-2024\ΤΟΥΡΙΣΜΟΣ Β ΚΑΤΑΝΟΜΗ\[17-11-2024-ΤουρΒ-ΤΟΤΑΛ.xlsx]ΣΥΝ-ΠΕΡΙΟΧΩΝ'!#REF!&lt;70</xm:f>
            <x14:dxf>
              <fill>
                <patternFill patternType="solid">
                  <bgColor indexed="51"/>
                </patternFill>
              </fill>
            </x14:dxf>
          </x14:cfRule>
          <xm:sqref>L29</xm:sqref>
        </x14:conditionalFormatting>
        <x14:conditionalFormatting xmlns:xm="http://schemas.microsoft.com/office/excel/2006/main">
          <x14:cfRule type="expression" priority="85" id="{D080DD55-4B48-4E2B-9756-56C61D645242}">
            <xm:f>'F:\25-10-2024\ΤΟΥΡΙΣΜΟΣ Β ΚΑΤΑΝΟΜΗ\[17-11-2024-ΤουρΒ-ΤΟΤΑΛ.xlsx]ΣΥΝ-ΠΕΡΙΟΧΩΝ'!#REF!&lt;70</xm:f>
            <x14:dxf>
              <fill>
                <patternFill patternType="solid">
                  <bgColor indexed="51"/>
                </patternFill>
              </fill>
            </x14:dxf>
          </x14:cfRule>
          <xm:sqref>F30:G30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gbexis</dc:creator>
  <cp:lastModifiedBy>Μπεξής, Γεώργιος</cp:lastModifiedBy>
  <dcterms:created xsi:type="dcterms:W3CDTF">2024-11-04T17:24:41Z</dcterms:created>
  <dcterms:modified xsi:type="dcterms:W3CDTF">2025-02-11T09:08:41Z</dcterms:modified>
</cp:coreProperties>
</file>